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/>
  <xr:revisionPtr revIDLastSave="0" documentId="8_{E1AEF4C9-033D-4089-B252-28CADE84C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OP Live" sheetId="22" r:id="rId1"/>
    <sheet name="Summary" sheetId="15" state="hidden" r:id="rId2"/>
    <sheet name="Change Log" sheetId="14" state="hidden" r:id="rId3"/>
  </sheets>
  <externalReferences>
    <externalReference r:id="rId4"/>
  </externalReferences>
  <definedNames>
    <definedName name="ActualMargin">'[1]Actual Margin'!$B:$AC</definedName>
    <definedName name="ActualSales">'[1]Actual Sales'!$B:$AC</definedName>
    <definedName name="BudgetMargin">'[1]Budget Margin'!$B:$AC</definedName>
    <definedName name="BudgetSales">'[1]Budget Sales'!$B:$AC</definedName>
    <definedName name="Data">[1]Data!$B$3:$AF$42</definedName>
    <definedName name="Display_Week">#REF!</definedName>
    <definedName name="Project_Start">#REF!</definedName>
    <definedName name="task_end" localSheetId="2">#REF!</definedName>
    <definedName name="task_progress" localSheetId="2">#REF!</definedName>
    <definedName name="task_start" localSheetId="2">#REF!</definedName>
    <definedName name="YTD">[1]Input!$M$2:$N$15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5" l="1"/>
  <c r="E9" i="15" l="1"/>
  <c r="E12" i="15"/>
  <c r="E6" i="15"/>
  <c r="E15" i="15"/>
  <c r="E14" i="15"/>
  <c r="E11" i="15"/>
  <c r="E10" i="15"/>
  <c r="E8" i="15"/>
  <c r="E7" i="15"/>
  <c r="D16" i="15"/>
  <c r="E5" i="15"/>
  <c r="C16" i="15"/>
  <c r="E4" i="15"/>
  <c r="B16" i="15"/>
  <c r="E3" i="15"/>
  <c r="E16" i="15" l="1"/>
  <c r="B17" i="15" s="1"/>
  <c r="D17" i="15" l="1"/>
  <c r="C17" i="15"/>
</calcChain>
</file>

<file path=xl/sharedStrings.xml><?xml version="1.0" encoding="utf-8"?>
<sst xmlns="http://schemas.openxmlformats.org/spreadsheetml/2006/main" count="568" uniqueCount="161">
  <si>
    <t>TASK</t>
  </si>
  <si>
    <t>April</t>
  </si>
  <si>
    <t>December</t>
  </si>
  <si>
    <t>Autumn</t>
  </si>
  <si>
    <t>Winter</t>
  </si>
  <si>
    <t>January</t>
  </si>
  <si>
    <t>May</t>
  </si>
  <si>
    <t>Leave dead trees as standing or fallen deadwood if they die and fall within the woodland.</t>
  </si>
  <si>
    <t>Plant (early spring early autumn) and monitor flowering species throughout the year to ascertain the best mix for other shrub beds to provide colour year round</t>
  </si>
  <si>
    <t>February</t>
  </si>
  <si>
    <t>March</t>
  </si>
  <si>
    <t>Engagement Opportunitites</t>
  </si>
  <si>
    <t>Number of activities</t>
  </si>
  <si>
    <t>Complete</t>
  </si>
  <si>
    <t>Past Due</t>
  </si>
  <si>
    <t>Future Due</t>
  </si>
  <si>
    <t>Total</t>
  </si>
  <si>
    <t>Workstream</t>
  </si>
  <si>
    <t>Activity</t>
  </si>
  <si>
    <t>Action</t>
  </si>
  <si>
    <t xml:space="preserve">Justification </t>
  </si>
  <si>
    <t>Addition</t>
  </si>
  <si>
    <t>Removal</t>
  </si>
  <si>
    <t>Amendment</t>
  </si>
  <si>
    <t>Biological Recording programme / Ecological surveying</t>
  </si>
  <si>
    <t xml:space="preserve">Conservation Actions + New Habitat Creation </t>
  </si>
  <si>
    <t>Team training and development</t>
  </si>
  <si>
    <t>Wildflower walks</t>
  </si>
  <si>
    <t>Bee walks</t>
  </si>
  <si>
    <t xml:space="preserve">Wildflower seed collection </t>
  </si>
  <si>
    <t>Moth Mornings</t>
  </si>
  <si>
    <t>Wildflower Posy Workshop</t>
  </si>
  <si>
    <t>Daffodil Posy harvesting</t>
  </si>
  <si>
    <t>Introduction to iNaturalist</t>
  </si>
  <si>
    <t>Wildflower areas</t>
  </si>
  <si>
    <t>Scarify and overseed with appropriate seed mix (as directed by Niche) - in autumn or spring</t>
  </si>
  <si>
    <t>Scarify and sow yellow rattle into all wildflower areas in November</t>
  </si>
  <si>
    <t>Strip small areas of bare soil for invertebrates</t>
  </si>
  <si>
    <t xml:space="preserve">Create deadwood and habitat piles for invertebrates </t>
  </si>
  <si>
    <t>Cut and remove vegetation at least once per year in late summer after flowers have set seed. Twice per year if early flowering spring species are present.</t>
  </si>
  <si>
    <t>Regular litter removal to reduce hazards for wildlife</t>
  </si>
  <si>
    <t>Hedges</t>
  </si>
  <si>
    <t xml:space="preserve">Short amenity grass </t>
  </si>
  <si>
    <t>Ponds</t>
  </si>
  <si>
    <t>Individual trees and stands of trees</t>
  </si>
  <si>
    <t>Ornamental shrubs and flower beds</t>
  </si>
  <si>
    <t>Transition short grass to long grass where grass meets hedging or tree lines</t>
  </si>
  <si>
    <t>Scalp grass down to the soil in various locations in spring, particularly sunny aspects to create habitat for invertebrates such as ground nesting bees (Niche to advise on locations)</t>
  </si>
  <si>
    <t>Control non-native invasive species using manual methods</t>
  </si>
  <si>
    <t>Scrub (nettles, bramble, self set trees)</t>
  </si>
  <si>
    <t>Ringbark selected trees to create standing deadwood.</t>
  </si>
  <si>
    <t xml:space="preserve">Encourage the establishment of scrub areas on site including areas of nettles, brambles and self set trees. </t>
  </si>
  <si>
    <t xml:space="preserve">Check progress of saplings every year and where planting has failed, replace in the following season. </t>
  </si>
  <si>
    <t>Raise height of cut to maximum height tolerable (for aesthetics) depending on the location</t>
  </si>
  <si>
    <t xml:space="preserve">Avoid using any fertilisers at all on short grass to maximise sward diversity and minimise nutrient impacts on site flora (also to reduce greenhouse gas emissions) </t>
  </si>
  <si>
    <t>Mow paths for access (for maintenace and to encourage leisure)</t>
  </si>
  <si>
    <t>Create patches of bare soil throughout long grass areas (strim to the ground) - dig over in some places</t>
  </si>
  <si>
    <t xml:space="preserve">Control extent of weeds including dock species and creeping thistle. Ragwort should NOT be removed. </t>
  </si>
  <si>
    <t>Add aggregate, rocks and boulders to pond margins to create refuges for wildlife</t>
  </si>
  <si>
    <t xml:space="preserve">Replace dead plants with a variety of native hedge species including: hawthorn, blackthorn, field maple, hazel, holly, guelder rose, dog rose, damson, </t>
  </si>
  <si>
    <t xml:space="preserve">Plant native woodland flowering bulbs including snowdrops, bluebells, winter aconite, wild garlic, </t>
  </si>
  <si>
    <t>Scarify and overseed with native wildflower species</t>
  </si>
  <si>
    <t>Plant additional trees prioritising native fruiting species such as rowan, crab apple and wild cherry</t>
  </si>
  <si>
    <t>Local site visits to RHS Garden Bridgewater etc. Spring, Summer, Autumn, Winter</t>
  </si>
  <si>
    <t>Quarterly plant ID challenge</t>
  </si>
  <si>
    <t>iNaturalist biological recording sessions</t>
  </si>
  <si>
    <t xml:space="preserve">Allow rings of long grass / vegetation to develop underneath individual trees and stands of trees. </t>
  </si>
  <si>
    <t>Create new patches of wildflowers across the site in varied soil conditions and aspects</t>
  </si>
  <si>
    <t>Use brash and branches to start creating deadhedges across site</t>
  </si>
  <si>
    <t>Leave some flower seed heads and stems standing through the winter for invertebrate habitat and bird food</t>
  </si>
  <si>
    <t>Leave ornamental grasses uncut (appropriate to species) over winter for aesthetic structure and invertebrate habitat</t>
  </si>
  <si>
    <t xml:space="preserve">Planting enhancements to support species of conservation concern (specific wildflower species as directed by Niche) </t>
  </si>
  <si>
    <t xml:space="preserve">Plant new micro orchards around site (avoid areas prone to waterlogging) </t>
  </si>
  <si>
    <t>Select areas for alternative cutting use strimmers, brush cutters or scythes</t>
  </si>
  <si>
    <t>Add plug plants each year targeting pollinators inluding butterfly host plants (as directed by Niche)</t>
  </si>
  <si>
    <t>Develop shrub beds with new species and planting designs</t>
  </si>
  <si>
    <t>Add additional habitat components including rocks, logs, habitat structures</t>
  </si>
  <si>
    <t xml:space="preserve">Allow shrubs including ornamental hedges to flower before pruning. </t>
  </si>
  <si>
    <t xml:space="preserve">RSPB Big Garden Bird Watch </t>
  </si>
  <si>
    <t>Monthly biodiversity workshop or time spent with the team (Niche)</t>
  </si>
  <si>
    <t xml:space="preserve">Areas of long grass to be cut on a three year rotation. All arisings to be piled up into habitat mounds on site and allowed to breakdown over winter with option to remove in the spring. </t>
  </si>
  <si>
    <t>Alternatively plant up tree pits with ornamental planting scheme for pollinators</t>
  </si>
  <si>
    <t>Avoid pruning shrubs with fruits or berries. Leaving this for wildlife in winter months.</t>
  </si>
  <si>
    <t xml:space="preserve">Manage sensitively for biodiversity allowing organisms such as fungi to fruit (mushrooms) without disturbance - Do not remove mushrooms in beds. </t>
  </si>
  <si>
    <t>Install more bird nest boxes each year  - sparrows, swifts, swallows, starlings (as directed by Niche)</t>
  </si>
  <si>
    <t>June</t>
  </si>
  <si>
    <t>July</t>
  </si>
  <si>
    <t>August</t>
  </si>
  <si>
    <t>September</t>
  </si>
  <si>
    <t>October</t>
  </si>
  <si>
    <t>November</t>
  </si>
  <si>
    <t>Spring</t>
  </si>
  <si>
    <t>Summer</t>
  </si>
  <si>
    <t>x</t>
  </si>
  <si>
    <t>Clean and maintain bird nest boxes</t>
  </si>
  <si>
    <t>Use any cuttings to mulch bed (in ornamental fashion) and create habitat refuge structures</t>
  </si>
  <si>
    <t>Top dress areas of verge and grass banks with sand to reduce soil fertility and improve for wildflowers (recycled or waste sand from CFA) - as directed by Niche</t>
  </si>
  <si>
    <t>Overseed amenity grass with low growing wildflower species to diversify the sward (as directed by Niche)</t>
  </si>
  <si>
    <t xml:space="preserve">Long grass areas </t>
  </si>
  <si>
    <t xml:space="preserve">Use local recyled sands to improve soil conditions of wildflower areas. </t>
  </si>
  <si>
    <t>Add bee posts and sand planters for front of house areas</t>
  </si>
  <si>
    <t>Plant with a variety of native marginal, aquatic and terrestrial flora (as specified by Niche)</t>
  </si>
  <si>
    <t xml:space="preserve">Create a series of small wildlife ponds and ditches in back of house areas </t>
  </si>
  <si>
    <t>Allow vegetation to establish at the base of hedges in back of house areas (cease spraying)</t>
  </si>
  <si>
    <t>Coppice hazel plants on 7 year rotation to produce timber for habitat creation such as deadhedging</t>
  </si>
  <si>
    <t xml:space="preserve">Allow hedges to grow out and upwards where feasible </t>
  </si>
  <si>
    <t>Implement a three year rotational pruning programme allowing sections to remain uncut. Ensure different species are included in the rotation including beech, holly, yew, hawthorn, field maple, elder.</t>
  </si>
  <si>
    <t>Retain all clippings from hedge pruning to create habitat piles and/or mulch, do not compost</t>
  </si>
  <si>
    <t>Regularly remove litter from the base of hedges including deeper areas in the winter to prevent ongoing annual build up of non-degradable litter pollution</t>
  </si>
  <si>
    <t>Rotational cut back and clear on a 5 year cycle to support regeneration and allow for deep litter removal</t>
  </si>
  <si>
    <t xml:space="preserve">Existing scrub areas require thorough litter scavenge in winter months when vegetation is minimal  </t>
  </si>
  <si>
    <t>Orchard Creation</t>
  </si>
  <si>
    <t>Plant micro orchards where large amenity grass areas exists</t>
  </si>
  <si>
    <t>Stake, tie and protect</t>
  </si>
  <si>
    <t xml:space="preserve">Mulch </t>
  </si>
  <si>
    <t xml:space="preserve">Irrigate until establsihed </t>
  </si>
  <si>
    <t>Underplant meadow with flowering plants and bulbs</t>
  </si>
  <si>
    <t xml:space="preserve">Install seating </t>
  </si>
  <si>
    <t>Mow paths between trees for access</t>
  </si>
  <si>
    <t>Woodland tree belt (between arena and carpark)</t>
  </si>
  <si>
    <t>Monitor for pest and diseases</t>
  </si>
  <si>
    <t xml:space="preserve">Coppice hazel on rotation and use timber to create deadwood features across site (as directed by Niche) </t>
  </si>
  <si>
    <t>Thin woodland to provide gaps for sunlight to reach the understory, prioritising coppicing of hazel. No more than 10% of canopy</t>
  </si>
  <si>
    <t xml:space="preserve">Create habitat piles with brash and timber. Leave some scattered throughout woodland. </t>
  </si>
  <si>
    <t>Compliment understory with flowering woodland species. Include: Foxglove Digitalis purpurea, Wood Anemone Anemone nemorosa, Red Campion Silene dioica etc. Planted in early spring or early autumn</t>
  </si>
  <si>
    <t>Install bird boxes for different species (as per direction by Niche)</t>
  </si>
  <si>
    <t>Install bat boxes (as per direction by Niche)</t>
  </si>
  <si>
    <t>Set up a biological recording project for the site and engage stakeholders using iNaturalist</t>
  </si>
  <si>
    <t>Acoustic bird survey x 2- spring and winter - Using remote recording devices</t>
  </si>
  <si>
    <t>Acoustic bat survey - using remove recording devices</t>
  </si>
  <si>
    <t>Comission formal habitat survey for full extent of site (include BNG assessment)</t>
  </si>
  <si>
    <t xml:space="preserve">Undetake series of invertebrate surveys including moth trapping </t>
  </si>
  <si>
    <t xml:space="preserve">Butterfly Transects </t>
  </si>
  <si>
    <t xml:space="preserve">Bumblebee Transects </t>
  </si>
  <si>
    <t xml:space="preserve">Plant flowering bulbs into turf areas including: daffodils, crocus, snakes head fritiliary </t>
  </si>
  <si>
    <t xml:space="preserve">Plant native bulb species including: bluebells, snowdrops, winter aconite, wood anemone, </t>
  </si>
  <si>
    <t>Plant flowering bulbs including: muscari, alliums, crocus and other species which support pollinators</t>
  </si>
  <si>
    <t>Install swift boxes and calling system - fixed to buildings or in tower form</t>
  </si>
  <si>
    <t>Install Peregrine Nest Box on top of venue</t>
  </si>
  <si>
    <t>Install bat towers or bat barns in back of house areas (canel side and rear of carpark)</t>
  </si>
  <si>
    <t>Utilise waste aggregates particularly sands to create sand mounds in sunny back of house areas including rear of carpark infront of hedgerow</t>
  </si>
  <si>
    <t>Plant 30 new plant species per annum (native and cultivated) to support key invertebrate species and groups i.e. butterflies (as directed by Niche) - wildflowers, bulbs, shrubs and trees.</t>
  </si>
  <si>
    <t>Resource</t>
  </si>
  <si>
    <t>Budget required</t>
  </si>
  <si>
    <t>Comission protected species surveys to identify sensitve habitats and species</t>
  </si>
  <si>
    <t xml:space="preserve">City Nature Challenge </t>
  </si>
  <si>
    <t xml:space="preserve">Big Butterfly Count - Staff sessions </t>
  </si>
  <si>
    <t>Carpark / hardstanding areas</t>
  </si>
  <si>
    <t>Living Wall</t>
  </si>
  <si>
    <t>Create wildflower perimeter in front of hedge using waste/recycled aggregate</t>
  </si>
  <si>
    <t>Use gabion cages to create retaining habitat wall</t>
  </si>
  <si>
    <t>Integrate seating and planters in central reservation areas</t>
  </si>
  <si>
    <t>Add invertebrate structures such as bee posts and sand planters for ground nesting bees and other invertebrates</t>
  </si>
  <si>
    <t>Curate and install biodiversity signage</t>
  </si>
  <si>
    <t>Install bat towers within rear hedgerow</t>
  </si>
  <si>
    <t>Diversify planting to support wildlife particularly insects</t>
  </si>
  <si>
    <t>Determine feasiblity of habitat structures retrofitted to the wall</t>
  </si>
  <si>
    <t>contract</t>
  </si>
  <si>
    <t>additional</t>
  </si>
  <si>
    <t xml:space="preserve">CO-OP LIVE </t>
  </si>
  <si>
    <t xml:space="preserve">Biodiversity Management Plan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</si>
</sst>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£&quot;* #,##0.00_-;\-&quot;£&quot;* #,##0.00_-;_-&quot;£&quot;* &quot;-&quot;??_-;_-@_-"/>
    <numFmt numFmtId="164" formatCode="_(* #,##0.00_);_(* \(#,##0.00\);_(* &quot;-&quot;??_);_(@_)"/>
    <numFmt numFmtId="165" formatCode="m/d/yy;@"/>
    <numFmt numFmtId="166" formatCode="ddd\,\ m/d/yyyy"/>
  </numFmts>
  <fonts count="19">
    <font>
      <sz val="11"/>
      <color theme="1"/>
      <name val="Calibri"/>
      <family val="2"/>
      <scheme val="minor"/>
    </font>
    <font>
      <u/>
      <sz val="11"/>
      <color indexed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 tint="0.34998626667073579"/>
      <name val="Calibri"/>
      <family val="2"/>
      <scheme val="maj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Sharp Sans Disp No1 Light"/>
    </font>
    <font>
      <b/>
      <sz val="22"/>
      <color theme="1" tint="0.34998626667073579"/>
      <name val="Sharp Sans Disp No1 Light"/>
    </font>
    <font>
      <b/>
      <sz val="11"/>
      <name val="Sharp Sans Disp No1 Light"/>
    </font>
    <font>
      <sz val="11"/>
      <color rgb="FF000000"/>
      <name val="Sharp Sans Disp No1 Light"/>
    </font>
    <font>
      <sz val="11"/>
      <color rgb="FFFF0000"/>
      <name val="Sharp Sans Disp No1 Light"/>
    </font>
    <font>
      <b/>
      <sz val="10"/>
      <name val="Sharp Sans Disp No1 Light"/>
    </font>
    <font>
      <sz val="11"/>
      <name val="Sharp Sans Disp No1 Light"/>
    </font>
    <font>
      <b/>
      <sz val="11"/>
      <color theme="1"/>
      <name val="Sharp Sans Disp No1 Light"/>
    </font>
    <font>
      <sz val="48"/>
      <color rgb="FF00A1CC"/>
      <name val="Knockout 69 Full Liteweight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rgb="FF4FA684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 tint="0.39994506668294322"/>
      </top>
      <bottom/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theme="4"/>
      </right>
      <top style="thin">
        <color theme="4" tint="0.39994506668294322"/>
      </top>
      <bottom/>
      <diagonal/>
    </border>
    <border>
      <left style="thin">
        <color theme="4"/>
      </left>
      <right/>
      <top style="thin">
        <color theme="4" tint="0.39994506668294322"/>
      </top>
      <bottom style="thin">
        <color theme="4"/>
      </bottom>
      <diagonal/>
    </border>
    <border>
      <left/>
      <right/>
      <top style="thin">
        <color theme="4" tint="0.39994506668294322"/>
      </top>
      <bottom style="thin">
        <color theme="4"/>
      </bottom>
      <diagonal/>
    </border>
    <border>
      <left/>
      <right style="thin">
        <color theme="4"/>
      </right>
      <top style="thin">
        <color theme="4" tint="0.39994506668294322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 tint="0.39994506668294322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164" fontId="4" fillId="0" borderId="3" applyFont="0" applyFill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Protection="0">
      <alignment vertical="top"/>
    </xf>
    <xf numFmtId="0" fontId="4" fillId="0" borderId="0" applyNumberFormat="0" applyFill="0" applyProtection="0">
      <alignment horizontal="right" indent="1"/>
    </xf>
    <xf numFmtId="166" fontId="4" fillId="0" borderId="3">
      <alignment horizontal="center" vertical="center"/>
    </xf>
    <xf numFmtId="165" fontId="4" fillId="0" borderId="2" applyFill="0">
      <alignment horizontal="center" vertical="center"/>
    </xf>
    <xf numFmtId="0" fontId="4" fillId="0" borderId="2" applyFill="0">
      <alignment horizontal="center" vertical="center"/>
    </xf>
    <xf numFmtId="0" fontId="4" fillId="0" borderId="2" applyFill="0">
      <alignment horizontal="left" vertical="center" indent="2"/>
    </xf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44" fontId="4" fillId="0" borderId="0" applyFont="0" applyFill="0" applyBorder="0" applyAlignment="0" applyProtection="0"/>
  </cellStyleXfs>
  <cellXfs count="40">
    <xf numFmtId="0" fontId="0" fillId="0" borderId="0" xfId="0"/>
    <xf numFmtId="0" fontId="9" fillId="4" borderId="5" xfId="14" applyFont="1" applyBorder="1" applyAlignment="1">
      <alignment horizontal="center"/>
    </xf>
    <xf numFmtId="0" fontId="9" fillId="3" borderId="6" xfId="13" applyFont="1" applyBorder="1" applyAlignment="1">
      <alignment horizontal="center"/>
    </xf>
    <xf numFmtId="0" fontId="0" fillId="2" borderId="7" xfId="12" applyFont="1" applyBorder="1"/>
    <xf numFmtId="0" fontId="0" fillId="2" borderId="8" xfId="12" applyFont="1" applyBorder="1" applyAlignment="1">
      <alignment horizontal="center"/>
    </xf>
    <xf numFmtId="0" fontId="3" fillId="3" borderId="9" xfId="13" applyFont="1" applyBorder="1" applyAlignment="1">
      <alignment horizontal="center"/>
    </xf>
    <xf numFmtId="0" fontId="3" fillId="3" borderId="10" xfId="13" applyFont="1" applyBorder="1"/>
    <xf numFmtId="0" fontId="3" fillId="3" borderId="11" xfId="13" applyFont="1" applyBorder="1" applyAlignment="1">
      <alignment horizontal="center"/>
    </xf>
    <xf numFmtId="0" fontId="9" fillId="5" borderId="13" xfId="0" applyFont="1" applyFill="1" applyBorder="1"/>
    <xf numFmtId="0" fontId="9" fillId="4" borderId="5" xfId="14" applyFont="1" applyBorder="1" applyAlignment="1">
      <alignment horizontal="centerContinuous"/>
    </xf>
    <xf numFmtId="0" fontId="3" fillId="0" borderId="12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8" fillId="2" borderId="8" xfId="12" applyFont="1" applyBorder="1" applyAlignment="1">
      <alignment horizontal="center"/>
    </xf>
    <xf numFmtId="0" fontId="2" fillId="2" borderId="8" xfId="12" applyFont="1" applyBorder="1" applyAlignment="1">
      <alignment horizontal="center"/>
    </xf>
    <xf numFmtId="0" fontId="7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4" applyFont="1" applyFill="1" applyAlignment="1">
      <alignment vertical="center"/>
    </xf>
    <xf numFmtId="0" fontId="10" fillId="0" borderId="4" xfId="0" applyFont="1" applyBorder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0" fillId="0" borderId="2" xfId="11" applyFont="1" applyFill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5" fillId="6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6" fillId="0" borderId="2" xfId="11" applyFont="1" applyFill="1" applyAlignment="1">
      <alignment horizontal="left" vertical="center" wrapText="1"/>
    </xf>
    <xf numFmtId="0" fontId="17" fillId="0" borderId="2" xfId="11" applyFont="1" applyFill="1" applyAlignment="1">
      <alignment horizontal="left" vertical="center" wrapText="1"/>
    </xf>
    <xf numFmtId="44" fontId="10" fillId="0" borderId="0" xfId="15" applyFont="1" applyFill="1"/>
    <xf numFmtId="0" fontId="12" fillId="6" borderId="0" xfId="0" applyFont="1" applyFill="1" applyAlignment="1">
      <alignment horizontal="center"/>
    </xf>
    <xf numFmtId="44" fontId="12" fillId="6" borderId="0" xfId="15" applyFont="1" applyFill="1"/>
    <xf numFmtId="0" fontId="12" fillId="6" borderId="0" xfId="0" applyFont="1" applyFill="1"/>
    <xf numFmtId="0" fontId="12" fillId="6" borderId="19" xfId="0" applyFont="1" applyFill="1" applyBorder="1"/>
    <xf numFmtId="0" fontId="12" fillId="6" borderId="20" xfId="0" applyFont="1" applyFill="1" applyBorder="1"/>
    <xf numFmtId="0" fontId="12" fillId="6" borderId="21" xfId="0" applyFont="1" applyFill="1" applyBorder="1"/>
    <xf numFmtId="0" fontId="18" fillId="0" borderId="0" xfId="4" applyFont="1" applyFill="1" applyAlignment="1">
      <alignment vertic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</cellXfs>
  <cellStyles count="16">
    <cellStyle name="20% - Accent1" xfId="12" builtinId="30"/>
    <cellStyle name="40% - Accent1" xfId="13" builtinId="31"/>
    <cellStyle name="60% - Accent1" xfId="14" builtinId="32"/>
    <cellStyle name="Comma" xfId="3" builtinId="3" customBuiltin="1"/>
    <cellStyle name="Currency" xfId="15" builtinId="4"/>
    <cellStyle name="Date" xfId="9" xr:uid="{229918B6-DD13-4F5A-97B9-305F7E002AA3}"/>
    <cellStyle name="Heading 1" xfId="5" builtinId="16" customBuiltin="1"/>
    <cellStyle name="Heading 2" xfId="6" builtinId="17" customBuiltin="1"/>
    <cellStyle name="Heading 3" xfId="7" builtinId="18" customBuiltin="1"/>
    <cellStyle name="Hyperlink" xfId="1" builtinId="8" customBuiltin="1"/>
    <cellStyle name="Name" xfId="10" xr:uid="{B2D3C1EE-6B41-4801-AAFC-C2274E49E503}"/>
    <cellStyle name="Normal" xfId="0" builtinId="0"/>
    <cellStyle name="Project Start" xfId="8" xr:uid="{8EB8A09A-C31C-40A3-B2C1-9449520178B8}"/>
    <cellStyle name="Task" xfId="11" xr:uid="{6391D789-272B-4DD2-9BF3-2CDCF610FA41}"/>
    <cellStyle name="Title" xfId="4" builtinId="15" customBuiltin="1"/>
    <cellStyle name="zHiddenText" xfId="2" xr:uid="{26E66EE6-E33F-4D77-BAE4-0FB4F5BBF673}"/>
  </cellStyles>
  <dxfs count="10">
    <dxf>
      <font>
        <color rgb="FF9C0006"/>
      </font>
      <fill>
        <patternFill>
          <bgColor rgb="FFFFC7CE"/>
        </patternFill>
      </fill>
    </dxf>
    <dxf>
      <border>
        <left style="thin">
          <color theme="0" tint="-0.24994659260841701"/>
        </left>
      </border>
    </dxf>
    <dxf>
      <border>
        <left style="thin">
          <color theme="0" tint="-0.24994659260841701"/>
        </left>
      </border>
    </dxf>
    <dxf>
      <border>
        <top style="thin">
          <color theme="4" tint="0.39994506668294322"/>
        </top>
      </border>
    </dxf>
    <dxf>
      <fill>
        <patternFill>
          <bgColor theme="0" tint="-4.9989318521683403E-2"/>
        </patternFill>
      </fill>
      <border>
        <top style="thin">
          <color theme="4" tint="0.39994506668294322"/>
        </top>
      </border>
    </dxf>
    <dxf>
      <font>
        <b/>
        <color theme="1"/>
      </font>
    </dxf>
    <dxf>
      <font>
        <b val="0"/>
        <i val="0"/>
        <color theme="1"/>
      </font>
      <border>
        <left style="thin">
          <color theme="4"/>
        </left>
      </border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oDoList" pivot="0" count="9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00A1CC"/>
      <color rgb="FF4FA684"/>
      <color rgb="FFC0C0C0"/>
      <color rgb="FFE4E2EC"/>
      <color rgb="FFE4DFEC"/>
      <color rgb="FF215881"/>
      <color rgb="FF42648A"/>
      <color rgb="FF969696"/>
      <color rgb="FF427FC2"/>
      <color rgb="FF4467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mesmcgrady\Dropbox\idverde\Finance\2023%20Monthly\Summary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YTD"/>
      <sheetName val="Outturn"/>
      <sheetName val="Ops Review Commentary"/>
      <sheetName val="Ops Dir Comm &amp; Actions July 22"/>
      <sheetName val="Data"/>
      <sheetName val="Input"/>
      <sheetName val="Budget Sales"/>
      <sheetName val="Budget Margin"/>
      <sheetName val="Actual Sales"/>
      <sheetName val="Actual Margin"/>
      <sheetName val="Sheet1"/>
      <sheetName val="HR"/>
      <sheetName val="H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2E602A-2A78-460A-8C66-0DBA9F9C2BB7}" name="Table1" displayName="Table1" ref="A1:D21" totalsRowShown="0">
  <autoFilter ref="A1:D21" xr:uid="{4F2E602A-2A78-460A-8C66-0DBA9F9C2BB7}"/>
  <tableColumns count="4">
    <tableColumn id="1" xr3:uid="{5C83CD13-DC3F-4D78-B88C-B421EB32303E}" name="Workstream"/>
    <tableColumn id="2" xr3:uid="{416F156D-3B42-44BA-807A-57166BFF1BA7}" name="Activity"/>
    <tableColumn id="3" xr3:uid="{E0BF41B6-542F-4368-B792-F67256C3ADF8}" name="Action"/>
    <tableColumn id="4" xr3:uid="{0DF77E66-38EE-4A49-883A-47536E907033}" name="Justification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D0ED-0611-4EF4-9227-3618F0CA1679}">
  <dimension ref="B2:Q150"/>
  <sheetViews>
    <sheetView tabSelected="1" workbookViewId="0">
      <pane ySplit="5" topLeftCell="A147" activePane="bottomLeft" state="frozen"/>
      <selection pane="bottomLeft" activeCell="C1" sqref="C1:D1048576"/>
    </sheetView>
  </sheetViews>
  <sheetFormatPr defaultColWidth="8.7109375" defaultRowHeight="14.25"/>
  <cols>
    <col min="1" max="1" width="8.7109375" style="16"/>
    <col min="2" max="2" width="88.7109375" style="15" customWidth="1"/>
    <col min="3" max="3" width="15" style="26" hidden="1" customWidth="1"/>
    <col min="4" max="4" width="18.5703125" style="29" hidden="1" customWidth="1"/>
    <col min="5" max="5" width="7.7109375" style="16" customWidth="1"/>
    <col min="6" max="11" width="8.7109375" style="16"/>
    <col min="12" max="12" width="11.85546875" style="16" bestFit="1" customWidth="1"/>
    <col min="13" max="13" width="9" style="16" bestFit="1" customWidth="1"/>
    <col min="14" max="14" width="11.28515625" style="16" bestFit="1" customWidth="1"/>
    <col min="15" max="15" width="11.42578125" style="16" bestFit="1" customWidth="1"/>
    <col min="16" max="16" width="8.7109375" style="16"/>
    <col min="17" max="17" width="9.5703125" style="16" bestFit="1" customWidth="1"/>
    <col min="18" max="16384" width="8.7109375" style="16"/>
  </cols>
  <sheetData>
    <row r="2" spans="2:17" ht="62.25">
      <c r="B2" s="36" t="s">
        <v>159</v>
      </c>
    </row>
    <row r="3" spans="2:17" ht="28.5" thickBot="1">
      <c r="B3" s="17" t="s">
        <v>160</v>
      </c>
    </row>
    <row r="4" spans="2:17">
      <c r="B4" s="18"/>
      <c r="F4" s="37" t="s">
        <v>91</v>
      </c>
      <c r="G4" s="38"/>
      <c r="H4" s="39"/>
      <c r="I4" s="37" t="s">
        <v>92</v>
      </c>
      <c r="J4" s="38"/>
      <c r="K4" s="38"/>
      <c r="L4" s="39"/>
      <c r="M4" s="37" t="s">
        <v>3</v>
      </c>
      <c r="N4" s="39"/>
      <c r="O4" s="37" t="s">
        <v>4</v>
      </c>
      <c r="P4" s="38"/>
      <c r="Q4" s="39"/>
    </row>
    <row r="5" spans="2:17" s="32" customFormat="1" ht="15.75" thickBot="1">
      <c r="B5" s="25" t="s">
        <v>0</v>
      </c>
      <c r="C5" s="30" t="s">
        <v>142</v>
      </c>
      <c r="D5" s="31" t="s">
        <v>143</v>
      </c>
      <c r="F5" s="33" t="s">
        <v>10</v>
      </c>
      <c r="G5" s="34" t="s">
        <v>1</v>
      </c>
      <c r="H5" s="35" t="s">
        <v>6</v>
      </c>
      <c r="I5" s="33" t="s">
        <v>85</v>
      </c>
      <c r="J5" s="34" t="s">
        <v>86</v>
      </c>
      <c r="K5" s="34" t="s">
        <v>87</v>
      </c>
      <c r="L5" s="35" t="s">
        <v>88</v>
      </c>
      <c r="M5" s="33" t="s">
        <v>89</v>
      </c>
      <c r="N5" s="35" t="s">
        <v>90</v>
      </c>
      <c r="O5" s="33" t="s">
        <v>2</v>
      </c>
      <c r="P5" s="34" t="s">
        <v>5</v>
      </c>
      <c r="Q5" s="35" t="s">
        <v>9</v>
      </c>
    </row>
    <row r="6" spans="2:17" ht="15" thickBot="1"/>
    <row r="7" spans="2:17" ht="15.75" thickBot="1">
      <c r="B7" s="19" t="s">
        <v>42</v>
      </c>
    </row>
    <row r="8" spans="2:17" ht="29.25" hidden="1" thickBot="1">
      <c r="B8" s="20" t="s">
        <v>97</v>
      </c>
      <c r="C8" s="26" t="s">
        <v>158</v>
      </c>
      <c r="G8" s="16" t="s">
        <v>93</v>
      </c>
      <c r="H8" s="16" t="s">
        <v>93</v>
      </c>
      <c r="M8" s="16" t="s">
        <v>93</v>
      </c>
      <c r="N8" s="16" t="s">
        <v>93</v>
      </c>
    </row>
    <row r="9" spans="2:17" ht="15" thickBot="1">
      <c r="B9" s="20" t="s">
        <v>53</v>
      </c>
      <c r="C9" s="26" t="s">
        <v>157</v>
      </c>
      <c r="F9" s="16" t="s">
        <v>93</v>
      </c>
      <c r="G9" s="16" t="s">
        <v>93</v>
      </c>
      <c r="H9" s="16" t="s">
        <v>93</v>
      </c>
      <c r="I9" s="16" t="s">
        <v>93</v>
      </c>
      <c r="J9" s="16" t="s">
        <v>93</v>
      </c>
      <c r="K9" s="16" t="s">
        <v>93</v>
      </c>
      <c r="L9" s="16" t="s">
        <v>93</v>
      </c>
      <c r="M9" s="16" t="s">
        <v>93</v>
      </c>
      <c r="N9" s="16" t="s">
        <v>93</v>
      </c>
    </row>
    <row r="10" spans="2:17" ht="15" thickBot="1">
      <c r="B10" s="20" t="s">
        <v>46</v>
      </c>
      <c r="C10" s="26" t="s">
        <v>157</v>
      </c>
      <c r="G10" s="16" t="s">
        <v>93</v>
      </c>
    </row>
    <row r="11" spans="2:17" ht="29.25" thickBot="1">
      <c r="B11" s="20" t="s">
        <v>47</v>
      </c>
      <c r="C11" s="26" t="s">
        <v>157</v>
      </c>
      <c r="F11" s="16" t="s">
        <v>93</v>
      </c>
    </row>
    <row r="12" spans="2:17" ht="29.25" thickBot="1">
      <c r="B12" s="20" t="s">
        <v>54</v>
      </c>
      <c r="C12" s="26" t="s">
        <v>157</v>
      </c>
    </row>
    <row r="13" spans="2:17" ht="29.25" hidden="1" thickBot="1">
      <c r="B13" s="20" t="s">
        <v>96</v>
      </c>
      <c r="C13" s="26" t="s">
        <v>158</v>
      </c>
    </row>
    <row r="14" spans="2:17" ht="15" hidden="1" thickBot="1">
      <c r="B14" s="20" t="s">
        <v>134</v>
      </c>
      <c r="C14" s="26" t="s">
        <v>158</v>
      </c>
    </row>
    <row r="15" spans="2:17" ht="15" thickBot="1">
      <c r="B15" s="20"/>
    </row>
    <row r="16" spans="2:17" ht="15.75" thickBot="1">
      <c r="B16" s="19" t="s">
        <v>98</v>
      </c>
    </row>
    <row r="17" spans="2:17" ht="29.25" thickBot="1">
      <c r="B17" s="20" t="s">
        <v>80</v>
      </c>
      <c r="C17" s="26" t="s">
        <v>157</v>
      </c>
      <c r="L17" s="16" t="s">
        <v>93</v>
      </c>
    </row>
    <row r="18" spans="2:17" ht="15" thickBot="1">
      <c r="B18" s="20" t="s">
        <v>55</v>
      </c>
      <c r="C18" s="26" t="s">
        <v>157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</row>
    <row r="19" spans="2:17" ht="15" thickBot="1">
      <c r="B19" s="20" t="s">
        <v>40</v>
      </c>
      <c r="C19" s="26" t="s">
        <v>157</v>
      </c>
      <c r="F19" s="16" t="s">
        <v>93</v>
      </c>
      <c r="G19" s="16" t="s">
        <v>93</v>
      </c>
      <c r="H19" s="16" t="s">
        <v>93</v>
      </c>
      <c r="I19" s="16" t="s">
        <v>93</v>
      </c>
      <c r="J19" s="16" t="s">
        <v>93</v>
      </c>
      <c r="K19" s="16" t="s">
        <v>93</v>
      </c>
      <c r="L19" s="16" t="s">
        <v>93</v>
      </c>
      <c r="M19" s="16" t="s">
        <v>93</v>
      </c>
      <c r="N19" s="16" t="s">
        <v>93</v>
      </c>
      <c r="O19" s="16" t="s">
        <v>93</v>
      </c>
      <c r="P19" s="16" t="s">
        <v>93</v>
      </c>
      <c r="Q19" s="16" t="s">
        <v>93</v>
      </c>
    </row>
    <row r="20" spans="2:17" ht="29.25" thickBot="1">
      <c r="B20" s="20" t="s">
        <v>56</v>
      </c>
      <c r="C20" s="26" t="s">
        <v>157</v>
      </c>
      <c r="F20" s="16" t="s">
        <v>93</v>
      </c>
    </row>
    <row r="21" spans="2:17" ht="15" thickBot="1">
      <c r="B21" s="20" t="s">
        <v>48</v>
      </c>
      <c r="C21" s="26" t="s">
        <v>157</v>
      </c>
      <c r="G21" s="16" t="s">
        <v>93</v>
      </c>
      <c r="I21" s="16" t="s">
        <v>93</v>
      </c>
      <c r="K21" s="16" t="s">
        <v>93</v>
      </c>
    </row>
    <row r="22" spans="2:17" ht="29.25" thickBot="1">
      <c r="B22" s="20" t="s">
        <v>57</v>
      </c>
      <c r="C22" s="26" t="s">
        <v>157</v>
      </c>
      <c r="H22" s="16" t="s">
        <v>93</v>
      </c>
      <c r="J22" s="16" t="s">
        <v>93</v>
      </c>
      <c r="L22" s="16" t="s">
        <v>93</v>
      </c>
    </row>
    <row r="23" spans="2:17" ht="29.25" hidden="1" thickBot="1">
      <c r="B23" s="20" t="s">
        <v>74</v>
      </c>
      <c r="C23" s="26" t="s">
        <v>158</v>
      </c>
      <c r="G23" s="16" t="s">
        <v>93</v>
      </c>
    </row>
    <row r="24" spans="2:17" ht="15" thickBot="1">
      <c r="B24" s="20" t="s">
        <v>73</v>
      </c>
      <c r="C24" s="26" t="s">
        <v>157</v>
      </c>
      <c r="G24" s="16" t="s">
        <v>93</v>
      </c>
      <c r="I24" s="16" t="s">
        <v>93</v>
      </c>
      <c r="K24" s="16" t="s">
        <v>93</v>
      </c>
    </row>
    <row r="25" spans="2:17" ht="15" thickBot="1">
      <c r="B25" s="20"/>
    </row>
    <row r="26" spans="2:17" ht="15.75" thickBot="1">
      <c r="B26" s="19" t="s">
        <v>34</v>
      </c>
    </row>
    <row r="27" spans="2:17" ht="29.25" thickBot="1">
      <c r="B27" s="20" t="s">
        <v>39</v>
      </c>
      <c r="C27" s="26" t="s">
        <v>157</v>
      </c>
      <c r="F27" s="16" t="s">
        <v>93</v>
      </c>
      <c r="L27" s="16" t="s">
        <v>93</v>
      </c>
    </row>
    <row r="28" spans="2:17" ht="15" hidden="1" thickBot="1">
      <c r="B28" s="20" t="s">
        <v>35</v>
      </c>
      <c r="C28" s="26" t="s">
        <v>158</v>
      </c>
      <c r="F28" s="16" t="s">
        <v>93</v>
      </c>
      <c r="M28" s="16" t="s">
        <v>93</v>
      </c>
    </row>
    <row r="29" spans="2:17" ht="15" hidden="1" thickBot="1">
      <c r="B29" s="20" t="s">
        <v>36</v>
      </c>
      <c r="C29" s="26" t="s">
        <v>158</v>
      </c>
      <c r="N29" s="16" t="s">
        <v>93</v>
      </c>
    </row>
    <row r="30" spans="2:17" ht="15" thickBot="1">
      <c r="B30" s="20" t="s">
        <v>37</v>
      </c>
      <c r="C30" s="26" t="s">
        <v>157</v>
      </c>
      <c r="F30" s="16" t="s">
        <v>93</v>
      </c>
    </row>
    <row r="31" spans="2:17" ht="29.25" hidden="1" thickBot="1">
      <c r="B31" s="20" t="s">
        <v>71</v>
      </c>
      <c r="C31" s="26" t="s">
        <v>158</v>
      </c>
      <c r="F31" s="16" t="s">
        <v>93</v>
      </c>
    </row>
    <row r="32" spans="2:17" ht="29.25" hidden="1" thickBot="1">
      <c r="B32" s="20" t="s">
        <v>74</v>
      </c>
      <c r="C32" s="26" t="s">
        <v>158</v>
      </c>
      <c r="F32" s="16" t="s">
        <v>93</v>
      </c>
      <c r="G32" s="16" t="s">
        <v>93</v>
      </c>
    </row>
    <row r="33" spans="2:17" ht="15" hidden="1" thickBot="1">
      <c r="B33" s="20" t="s">
        <v>99</v>
      </c>
      <c r="C33" s="26" t="s">
        <v>158</v>
      </c>
      <c r="H33" s="16" t="s">
        <v>93</v>
      </c>
      <c r="I33" s="16" t="s">
        <v>93</v>
      </c>
    </row>
    <row r="34" spans="2:17" ht="15" thickBot="1">
      <c r="B34" s="20" t="s">
        <v>38</v>
      </c>
      <c r="C34" s="26" t="s">
        <v>157</v>
      </c>
      <c r="F34" s="16" t="s">
        <v>93</v>
      </c>
      <c r="G34" s="16" t="s">
        <v>93</v>
      </c>
      <c r="H34" s="16" t="s">
        <v>93</v>
      </c>
      <c r="I34" s="16" t="s">
        <v>93</v>
      </c>
      <c r="J34" s="16" t="s">
        <v>93</v>
      </c>
      <c r="K34" s="16" t="s">
        <v>93</v>
      </c>
      <c r="L34" s="16" t="s">
        <v>93</v>
      </c>
      <c r="M34" s="16" t="s">
        <v>93</v>
      </c>
      <c r="N34" s="16" t="s">
        <v>93</v>
      </c>
      <c r="O34" s="16" t="s">
        <v>93</v>
      </c>
      <c r="P34" s="16" t="s">
        <v>93</v>
      </c>
      <c r="Q34" s="16" t="s">
        <v>93</v>
      </c>
    </row>
    <row r="35" spans="2:17" ht="15" hidden="1" thickBot="1">
      <c r="B35" s="20" t="s">
        <v>100</v>
      </c>
      <c r="C35" s="26" t="s">
        <v>158</v>
      </c>
    </row>
    <row r="36" spans="2:17" ht="15" thickBot="1">
      <c r="B36" s="20"/>
    </row>
    <row r="37" spans="2:17" ht="15.75" hidden="1" thickBot="1">
      <c r="B37" s="19" t="s">
        <v>43</v>
      </c>
    </row>
    <row r="38" spans="2:17" ht="15" hidden="1" thickBot="1">
      <c r="B38" s="20" t="s">
        <v>102</v>
      </c>
      <c r="C38" s="26" t="s">
        <v>158</v>
      </c>
      <c r="F38" s="16" t="s">
        <v>93</v>
      </c>
      <c r="H38" s="16" t="s">
        <v>93</v>
      </c>
      <c r="J38" s="16" t="s">
        <v>93</v>
      </c>
      <c r="L38" s="16" t="s">
        <v>93</v>
      </c>
    </row>
    <row r="39" spans="2:17" ht="15" hidden="1" thickBot="1">
      <c r="B39" s="20" t="s">
        <v>101</v>
      </c>
      <c r="C39" s="26" t="s">
        <v>158</v>
      </c>
      <c r="I39" s="16" t="s">
        <v>93</v>
      </c>
    </row>
    <row r="40" spans="2:17" ht="15" hidden="1" thickBot="1">
      <c r="B40" s="20" t="s">
        <v>58</v>
      </c>
      <c r="C40" s="26" t="s">
        <v>158</v>
      </c>
      <c r="P40" s="16" t="s">
        <v>93</v>
      </c>
      <c r="Q40" s="16" t="s">
        <v>93</v>
      </c>
    </row>
    <row r="41" spans="2:17" ht="15" hidden="1" thickBot="1">
      <c r="B41" s="20"/>
    </row>
    <row r="42" spans="2:17" ht="15" hidden="1" thickBot="1">
      <c r="B42" s="21"/>
    </row>
    <row r="43" spans="2:17" ht="15.75" thickBot="1">
      <c r="B43" s="19" t="s">
        <v>41</v>
      </c>
    </row>
    <row r="44" spans="2:17" ht="42.75">
      <c r="B44" s="15" t="s">
        <v>106</v>
      </c>
      <c r="C44" s="26" t="s">
        <v>157</v>
      </c>
      <c r="N44" s="16" t="s">
        <v>93</v>
      </c>
      <c r="O44" s="16" t="s">
        <v>93</v>
      </c>
      <c r="P44" s="16" t="s">
        <v>93</v>
      </c>
      <c r="Q44" s="16" t="s">
        <v>93</v>
      </c>
    </row>
    <row r="45" spans="2:17" ht="15" thickBot="1">
      <c r="B45" s="15" t="s">
        <v>103</v>
      </c>
      <c r="C45" s="26" t="s">
        <v>157</v>
      </c>
    </row>
    <row r="46" spans="2:17" ht="29.25" hidden="1" thickBot="1">
      <c r="B46" s="15" t="s">
        <v>59</v>
      </c>
      <c r="C46" s="26" t="s">
        <v>158</v>
      </c>
      <c r="N46" s="16" t="s">
        <v>93</v>
      </c>
      <c r="O46" s="16" t="s">
        <v>93</v>
      </c>
      <c r="P46" s="16" t="s">
        <v>93</v>
      </c>
      <c r="Q46" s="16" t="s">
        <v>93</v>
      </c>
    </row>
    <row r="47" spans="2:17" ht="29.25" thickBot="1">
      <c r="B47" s="20" t="s">
        <v>52</v>
      </c>
      <c r="C47" s="26" t="s">
        <v>157</v>
      </c>
      <c r="M47" s="16" t="s">
        <v>93</v>
      </c>
      <c r="N47" s="16" t="s">
        <v>93</v>
      </c>
      <c r="O47" s="16" t="s">
        <v>93</v>
      </c>
      <c r="P47" s="16" t="s">
        <v>93</v>
      </c>
      <c r="Q47" s="16" t="s">
        <v>93</v>
      </c>
    </row>
    <row r="48" spans="2:17" ht="29.25" hidden="1" thickBot="1">
      <c r="B48" s="20" t="s">
        <v>104</v>
      </c>
      <c r="C48" s="26" t="s">
        <v>158</v>
      </c>
    </row>
    <row r="49" spans="2:17" ht="15" thickBot="1">
      <c r="B49" s="20" t="s">
        <v>105</v>
      </c>
      <c r="C49" s="26" t="s">
        <v>157</v>
      </c>
    </row>
    <row r="50" spans="2:17" ht="15" thickBot="1">
      <c r="B50" s="20" t="s">
        <v>107</v>
      </c>
      <c r="C50" s="26" t="s">
        <v>157</v>
      </c>
    </row>
    <row r="51" spans="2:17" ht="29.25" thickBot="1">
      <c r="B51" s="20" t="s">
        <v>108</v>
      </c>
      <c r="C51" s="26" t="s">
        <v>157</v>
      </c>
    </row>
    <row r="52" spans="2:17" ht="15" thickBot="1">
      <c r="B52" s="20"/>
    </row>
    <row r="53" spans="2:17" ht="15.75" thickBot="1">
      <c r="B53" s="19" t="s">
        <v>49</v>
      </c>
    </row>
    <row r="54" spans="2:17" ht="29.25" thickBot="1">
      <c r="B54" s="20" t="s">
        <v>51</v>
      </c>
      <c r="C54" s="26" t="s">
        <v>157</v>
      </c>
      <c r="F54" s="16" t="s">
        <v>93</v>
      </c>
      <c r="H54" s="16" t="s">
        <v>93</v>
      </c>
      <c r="J54" s="16" t="s">
        <v>93</v>
      </c>
    </row>
    <row r="55" spans="2:17" ht="29.25" hidden="1" thickBot="1">
      <c r="B55" s="20" t="s">
        <v>109</v>
      </c>
      <c r="C55" s="26" t="s">
        <v>158</v>
      </c>
    </row>
    <row r="56" spans="2:17" ht="29.25" thickBot="1">
      <c r="B56" s="20" t="s">
        <v>110</v>
      </c>
      <c r="C56" s="26" t="s">
        <v>157</v>
      </c>
      <c r="N56" s="16" t="s">
        <v>93</v>
      </c>
      <c r="O56" s="16" t="s">
        <v>93</v>
      </c>
      <c r="P56" s="16" t="s">
        <v>93</v>
      </c>
      <c r="Q56" s="16" t="s">
        <v>93</v>
      </c>
    </row>
    <row r="57" spans="2:17" ht="15" thickBot="1">
      <c r="B57" s="20"/>
    </row>
    <row r="58" spans="2:17" ht="15.75" hidden="1" thickBot="1">
      <c r="B58" s="19" t="s">
        <v>111</v>
      </c>
    </row>
    <row r="59" spans="2:17" ht="15" hidden="1" thickBot="1">
      <c r="B59" s="27" t="s">
        <v>112</v>
      </c>
      <c r="C59" s="26" t="s">
        <v>158</v>
      </c>
      <c r="F59" s="16" t="s">
        <v>93</v>
      </c>
      <c r="L59" s="16" t="s">
        <v>93</v>
      </c>
    </row>
    <row r="60" spans="2:17" ht="15" hidden="1" thickBot="1">
      <c r="B60" s="27" t="s">
        <v>113</v>
      </c>
      <c r="C60" s="26" t="s">
        <v>158</v>
      </c>
    </row>
    <row r="61" spans="2:17" ht="15" hidden="1" thickBot="1">
      <c r="B61" s="27" t="s">
        <v>114</v>
      </c>
      <c r="C61" s="26" t="s">
        <v>158</v>
      </c>
      <c r="F61" s="16" t="s">
        <v>93</v>
      </c>
      <c r="L61" s="16" t="s">
        <v>93</v>
      </c>
    </row>
    <row r="62" spans="2:17" ht="15" hidden="1" thickBot="1">
      <c r="B62" s="27" t="s">
        <v>115</v>
      </c>
      <c r="C62" s="26" t="s">
        <v>158</v>
      </c>
    </row>
    <row r="63" spans="2:17" ht="15" hidden="1" thickBot="1">
      <c r="B63" s="27" t="s">
        <v>116</v>
      </c>
      <c r="C63" s="26" t="s">
        <v>158</v>
      </c>
    </row>
    <row r="64" spans="2:17" ht="15" hidden="1" thickBot="1">
      <c r="B64" s="27" t="s">
        <v>117</v>
      </c>
      <c r="C64" s="26" t="s">
        <v>158</v>
      </c>
    </row>
    <row r="65" spans="2:17" ht="15" hidden="1" thickBot="1">
      <c r="B65" s="27" t="s">
        <v>118</v>
      </c>
      <c r="C65" s="26" t="s">
        <v>158</v>
      </c>
    </row>
    <row r="66" spans="2:17" ht="15" hidden="1" thickBot="1">
      <c r="B66" s="22"/>
    </row>
    <row r="67" spans="2:17" ht="15.75" thickBot="1">
      <c r="B67" s="19" t="s">
        <v>119</v>
      </c>
    </row>
    <row r="68" spans="2:17" ht="15" thickBot="1">
      <c r="B68" s="27" t="s">
        <v>120</v>
      </c>
      <c r="C68" s="26" t="s">
        <v>157</v>
      </c>
      <c r="F68" s="16" t="s">
        <v>93</v>
      </c>
    </row>
    <row r="69" spans="2:17" ht="15" thickBot="1">
      <c r="B69" s="20" t="s">
        <v>7</v>
      </c>
      <c r="C69" s="26" t="s">
        <v>157</v>
      </c>
      <c r="F69" s="16" t="s">
        <v>93</v>
      </c>
    </row>
    <row r="70" spans="2:17" ht="28.5" hidden="1">
      <c r="B70" s="15" t="s">
        <v>121</v>
      </c>
      <c r="C70" s="26" t="s">
        <v>158</v>
      </c>
    </row>
    <row r="71" spans="2:17" ht="28.5" hidden="1">
      <c r="B71" s="15" t="s">
        <v>122</v>
      </c>
      <c r="C71" s="26" t="s">
        <v>158</v>
      </c>
      <c r="N71" s="16" t="s">
        <v>93</v>
      </c>
      <c r="O71" s="16" t="s">
        <v>93</v>
      </c>
      <c r="P71" s="16" t="s">
        <v>93</v>
      </c>
      <c r="Q71" s="16" t="s">
        <v>93</v>
      </c>
    </row>
    <row r="72" spans="2:17" hidden="1">
      <c r="B72" s="15" t="s">
        <v>50</v>
      </c>
      <c r="C72" s="26" t="s">
        <v>158</v>
      </c>
      <c r="N72" s="16" t="s">
        <v>93</v>
      </c>
      <c r="O72" s="16" t="s">
        <v>93</v>
      </c>
      <c r="P72" s="16" t="s">
        <v>93</v>
      </c>
      <c r="Q72" s="16" t="s">
        <v>93</v>
      </c>
    </row>
    <row r="73" spans="2:17" hidden="1">
      <c r="B73" s="15" t="s">
        <v>123</v>
      </c>
      <c r="C73" s="26" t="s">
        <v>158</v>
      </c>
      <c r="N73" s="16" t="s">
        <v>93</v>
      </c>
      <c r="O73" s="16" t="s">
        <v>93</v>
      </c>
      <c r="P73" s="16" t="s">
        <v>93</v>
      </c>
      <c r="Q73" s="16" t="s">
        <v>93</v>
      </c>
    </row>
    <row r="74" spans="2:17" ht="42.75" hidden="1">
      <c r="B74" s="23" t="s">
        <v>124</v>
      </c>
      <c r="C74" s="26" t="s">
        <v>158</v>
      </c>
      <c r="G74" s="16" t="s">
        <v>93</v>
      </c>
      <c r="H74" s="16" t="s">
        <v>93</v>
      </c>
    </row>
    <row r="75" spans="2:17" ht="28.5" hidden="1">
      <c r="B75" s="15" t="s">
        <v>60</v>
      </c>
      <c r="C75" s="26" t="s">
        <v>158</v>
      </c>
      <c r="N75" s="16" t="s">
        <v>93</v>
      </c>
    </row>
    <row r="76" spans="2:17" hidden="1">
      <c r="B76" s="15" t="s">
        <v>125</v>
      </c>
      <c r="C76" s="26" t="s">
        <v>158</v>
      </c>
      <c r="N76" s="16" t="s">
        <v>93</v>
      </c>
      <c r="O76" s="16" t="s">
        <v>93</v>
      </c>
      <c r="P76" s="16" t="s">
        <v>93</v>
      </c>
      <c r="Q76" s="16" t="s">
        <v>93</v>
      </c>
    </row>
    <row r="77" spans="2:17" hidden="1">
      <c r="B77" s="15" t="s">
        <v>126</v>
      </c>
      <c r="C77" s="26" t="s">
        <v>158</v>
      </c>
      <c r="N77" s="16" t="s">
        <v>93</v>
      </c>
      <c r="O77" s="16" t="s">
        <v>93</v>
      </c>
      <c r="P77" s="16" t="s">
        <v>93</v>
      </c>
      <c r="Q77" s="16" t="s">
        <v>93</v>
      </c>
    </row>
    <row r="78" spans="2:17" ht="15" hidden="1" thickBot="1">
      <c r="B78" s="15" t="s">
        <v>135</v>
      </c>
      <c r="C78" s="26" t="s">
        <v>158</v>
      </c>
      <c r="N78" s="16" t="s">
        <v>93</v>
      </c>
    </row>
    <row r="79" spans="2:17" ht="15" thickBot="1">
      <c r="B79" s="20"/>
    </row>
    <row r="80" spans="2:17" ht="15.75" thickBot="1">
      <c r="B80" s="19" t="s">
        <v>44</v>
      </c>
    </row>
    <row r="81" spans="2:17" ht="28.5">
      <c r="B81" s="15" t="s">
        <v>66</v>
      </c>
      <c r="C81" s="26" t="s">
        <v>157</v>
      </c>
      <c r="G81" s="16" t="s">
        <v>93</v>
      </c>
    </row>
    <row r="82" spans="2:17" hidden="1">
      <c r="B82" s="15" t="s">
        <v>61</v>
      </c>
      <c r="C82" s="26" t="s">
        <v>158</v>
      </c>
      <c r="G82" s="16" t="s">
        <v>93</v>
      </c>
      <c r="M82" s="16" t="s">
        <v>93</v>
      </c>
    </row>
    <row r="83" spans="2:17" ht="28.5" hidden="1">
      <c r="B83" s="15" t="s">
        <v>62</v>
      </c>
      <c r="C83" s="26" t="s">
        <v>158</v>
      </c>
      <c r="N83" s="16" t="s">
        <v>93</v>
      </c>
      <c r="O83" s="16" t="s">
        <v>93</v>
      </c>
      <c r="P83" s="16" t="s">
        <v>93</v>
      </c>
      <c r="Q83" s="16" t="s">
        <v>93</v>
      </c>
    </row>
    <row r="84" spans="2:17" hidden="1">
      <c r="B84" s="15" t="s">
        <v>81</v>
      </c>
      <c r="C84" s="26" t="s">
        <v>158</v>
      </c>
      <c r="G84" s="16" t="s">
        <v>93</v>
      </c>
    </row>
    <row r="85" spans="2:17" ht="15" thickBot="1"/>
    <row r="86" spans="2:17" ht="15.75" thickBot="1">
      <c r="B86" s="19" t="s">
        <v>45</v>
      </c>
    </row>
    <row r="87" spans="2:17" ht="15" hidden="1" thickBot="1">
      <c r="B87" s="20" t="s">
        <v>75</v>
      </c>
      <c r="C87" s="26" t="s">
        <v>158</v>
      </c>
    </row>
    <row r="88" spans="2:17" ht="29.25" hidden="1" thickBot="1">
      <c r="B88" s="20" t="s">
        <v>8</v>
      </c>
      <c r="C88" s="26" t="s">
        <v>158</v>
      </c>
      <c r="G88" s="16" t="s">
        <v>93</v>
      </c>
      <c r="M88" s="16" t="s">
        <v>93</v>
      </c>
    </row>
    <row r="89" spans="2:17" ht="15" hidden="1" thickBot="1">
      <c r="B89" s="20" t="s">
        <v>76</v>
      </c>
      <c r="C89" s="26" t="s">
        <v>158</v>
      </c>
    </row>
    <row r="90" spans="2:17" ht="29.25" thickBot="1">
      <c r="B90" s="20" t="s">
        <v>70</v>
      </c>
      <c r="C90" s="26" t="s">
        <v>157</v>
      </c>
      <c r="F90" s="16" t="s">
        <v>93</v>
      </c>
      <c r="M90" s="16" t="s">
        <v>93</v>
      </c>
      <c r="N90" s="16" t="s">
        <v>93</v>
      </c>
      <c r="O90" s="16" t="s">
        <v>93</v>
      </c>
      <c r="P90" s="16" t="s">
        <v>93</v>
      </c>
      <c r="Q90" s="16" t="s">
        <v>93</v>
      </c>
    </row>
    <row r="91" spans="2:17" ht="15" thickBot="1">
      <c r="B91" s="20" t="s">
        <v>95</v>
      </c>
      <c r="C91" s="26" t="s">
        <v>157</v>
      </c>
      <c r="M91" s="16" t="s">
        <v>93</v>
      </c>
      <c r="N91" s="16" t="s">
        <v>93</v>
      </c>
      <c r="O91" s="16" t="s">
        <v>93</v>
      </c>
    </row>
    <row r="92" spans="2:17" ht="29.25" thickBot="1">
      <c r="B92" s="20" t="s">
        <v>69</v>
      </c>
      <c r="C92" s="26" t="s">
        <v>157</v>
      </c>
      <c r="F92" s="16" t="s">
        <v>93</v>
      </c>
      <c r="M92" s="16" t="s">
        <v>93</v>
      </c>
      <c r="N92" s="16" t="s">
        <v>93</v>
      </c>
      <c r="O92" s="16" t="s">
        <v>93</v>
      </c>
      <c r="P92" s="16" t="s">
        <v>93</v>
      </c>
      <c r="Q92" s="16" t="s">
        <v>93</v>
      </c>
    </row>
    <row r="93" spans="2:17" ht="15" thickBot="1">
      <c r="B93" s="20" t="s">
        <v>77</v>
      </c>
      <c r="C93" s="26" t="s">
        <v>157</v>
      </c>
      <c r="F93" s="16" t="s">
        <v>93</v>
      </c>
      <c r="K93" s="16" t="s">
        <v>93</v>
      </c>
      <c r="L93" s="16" t="s">
        <v>93</v>
      </c>
      <c r="M93" s="16" t="s">
        <v>93</v>
      </c>
      <c r="N93" s="16" t="s">
        <v>93</v>
      </c>
      <c r="O93" s="16" t="s">
        <v>93</v>
      </c>
      <c r="P93" s="16" t="s">
        <v>93</v>
      </c>
      <c r="Q93" s="16" t="s">
        <v>93</v>
      </c>
    </row>
    <row r="94" spans="2:17" ht="15" thickBot="1">
      <c r="B94" s="20" t="s">
        <v>82</v>
      </c>
      <c r="C94" s="26" t="s">
        <v>157</v>
      </c>
      <c r="F94" s="16" t="s">
        <v>93</v>
      </c>
      <c r="K94" s="16" t="s">
        <v>93</v>
      </c>
      <c r="L94" s="16" t="s">
        <v>93</v>
      </c>
      <c r="M94" s="16" t="s">
        <v>93</v>
      </c>
      <c r="N94" s="16" t="s">
        <v>93</v>
      </c>
      <c r="O94" s="16" t="s">
        <v>93</v>
      </c>
      <c r="P94" s="16" t="s">
        <v>93</v>
      </c>
      <c r="Q94" s="16" t="s">
        <v>93</v>
      </c>
    </row>
    <row r="95" spans="2:17" ht="29.25" thickBot="1">
      <c r="B95" s="20" t="s">
        <v>83</v>
      </c>
      <c r="C95" s="26" t="s">
        <v>157</v>
      </c>
      <c r="F95" s="16" t="s">
        <v>93</v>
      </c>
      <c r="M95" s="16" t="s">
        <v>93</v>
      </c>
      <c r="N95" s="16" t="s">
        <v>93</v>
      </c>
      <c r="O95" s="16" t="s">
        <v>93</v>
      </c>
      <c r="P95" s="16" t="s">
        <v>93</v>
      </c>
      <c r="Q95" s="16" t="s">
        <v>93</v>
      </c>
    </row>
    <row r="96" spans="2:17" ht="29.25" hidden="1" thickBot="1">
      <c r="B96" s="20" t="s">
        <v>136</v>
      </c>
      <c r="C96" s="26" t="s">
        <v>158</v>
      </c>
    </row>
    <row r="97" spans="2:15" ht="15" thickBot="1">
      <c r="B97" s="20"/>
    </row>
    <row r="98" spans="2:15" ht="15.75" hidden="1" thickBot="1">
      <c r="B98" s="28" t="s">
        <v>147</v>
      </c>
      <c r="C98" s="26" t="s">
        <v>158</v>
      </c>
    </row>
    <row r="99" spans="2:15" ht="15" hidden="1" thickBot="1">
      <c r="B99" s="20" t="s">
        <v>149</v>
      </c>
      <c r="C99" s="26" t="s">
        <v>158</v>
      </c>
    </row>
    <row r="100" spans="2:15" ht="15" hidden="1" thickBot="1">
      <c r="B100" s="20" t="s">
        <v>150</v>
      </c>
      <c r="C100" s="26" t="s">
        <v>158</v>
      </c>
    </row>
    <row r="101" spans="2:15" ht="15" hidden="1" thickBot="1">
      <c r="B101" s="20" t="s">
        <v>151</v>
      </c>
      <c r="C101" s="26" t="s">
        <v>158</v>
      </c>
    </row>
    <row r="102" spans="2:15" ht="29.25" hidden="1" thickBot="1">
      <c r="B102" s="20" t="s">
        <v>152</v>
      </c>
      <c r="C102" s="26" t="s">
        <v>158</v>
      </c>
    </row>
    <row r="103" spans="2:15" ht="15" hidden="1" thickBot="1">
      <c r="B103" s="20" t="s">
        <v>153</v>
      </c>
      <c r="C103" s="26" t="s">
        <v>158</v>
      </c>
    </row>
    <row r="104" spans="2:15" ht="15" hidden="1" thickBot="1">
      <c r="B104" s="20" t="s">
        <v>154</v>
      </c>
      <c r="C104" s="26" t="s">
        <v>158</v>
      </c>
    </row>
    <row r="105" spans="2:15" ht="15" hidden="1" thickBot="1">
      <c r="B105" s="20"/>
    </row>
    <row r="106" spans="2:15" ht="15.75" thickBot="1">
      <c r="B106" s="28" t="s">
        <v>148</v>
      </c>
    </row>
    <row r="107" spans="2:15" ht="15" thickBot="1">
      <c r="B107" s="20" t="s">
        <v>155</v>
      </c>
      <c r="C107" s="26" t="s">
        <v>157</v>
      </c>
    </row>
    <row r="108" spans="2:15" ht="15" hidden="1" thickBot="1">
      <c r="B108" s="20" t="s">
        <v>156</v>
      </c>
      <c r="C108" s="26" t="s">
        <v>158</v>
      </c>
    </row>
    <row r="109" spans="2:15" ht="15" thickBot="1">
      <c r="B109" s="20"/>
    </row>
    <row r="110" spans="2:15" ht="15" hidden="1" thickBot="1">
      <c r="B110" s="24"/>
    </row>
    <row r="111" spans="2:15" ht="15.75" hidden="1" thickBot="1">
      <c r="B111" s="19" t="s">
        <v>24</v>
      </c>
    </row>
    <row r="112" spans="2:15" hidden="1">
      <c r="B112" s="24" t="s">
        <v>127</v>
      </c>
      <c r="C112" s="26" t="s">
        <v>158</v>
      </c>
      <c r="F112" s="16" t="s">
        <v>93</v>
      </c>
      <c r="G112" s="16" t="s">
        <v>93</v>
      </c>
      <c r="H112" s="16" t="s">
        <v>93</v>
      </c>
      <c r="I112" s="16" t="s">
        <v>93</v>
      </c>
      <c r="J112" s="16" t="s">
        <v>93</v>
      </c>
      <c r="K112" s="16" t="s">
        <v>93</v>
      </c>
      <c r="L112" s="16" t="s">
        <v>93</v>
      </c>
      <c r="M112" s="16" t="s">
        <v>93</v>
      </c>
      <c r="N112" s="16" t="s">
        <v>93</v>
      </c>
      <c r="O112" s="16" t="s">
        <v>93</v>
      </c>
    </row>
    <row r="113" spans="2:16" hidden="1">
      <c r="B113" s="24" t="s">
        <v>128</v>
      </c>
      <c r="C113" s="26" t="s">
        <v>158</v>
      </c>
      <c r="G113" s="16" t="s">
        <v>93</v>
      </c>
      <c r="P113" s="16" t="s">
        <v>93</v>
      </c>
    </row>
    <row r="114" spans="2:16" ht="15" hidden="1" thickBot="1">
      <c r="B114" s="24" t="s">
        <v>131</v>
      </c>
      <c r="C114" s="26" t="s">
        <v>158</v>
      </c>
      <c r="H114" s="16" t="s">
        <v>93</v>
      </c>
      <c r="I114" s="16" t="s">
        <v>93</v>
      </c>
      <c r="J114" s="16" t="s">
        <v>93</v>
      </c>
      <c r="K114" s="16" t="s">
        <v>93</v>
      </c>
      <c r="L114" s="16" t="s">
        <v>93</v>
      </c>
      <c r="M114" s="16" t="s">
        <v>93</v>
      </c>
    </row>
    <row r="115" spans="2:16" ht="15" hidden="1" thickBot="1">
      <c r="B115" s="20" t="s">
        <v>129</v>
      </c>
      <c r="C115" s="26" t="s">
        <v>158</v>
      </c>
      <c r="J115" s="16" t="s">
        <v>93</v>
      </c>
    </row>
    <row r="116" spans="2:16" ht="15" hidden="1" thickBot="1">
      <c r="B116" s="20" t="s">
        <v>130</v>
      </c>
      <c r="C116" s="26" t="s">
        <v>158</v>
      </c>
    </row>
    <row r="117" spans="2:16" ht="15" hidden="1" thickBot="1">
      <c r="B117" s="20" t="s">
        <v>144</v>
      </c>
      <c r="C117" s="26" t="s">
        <v>158</v>
      </c>
    </row>
    <row r="118" spans="2:16" ht="15" hidden="1" thickBot="1">
      <c r="B118" s="20"/>
    </row>
    <row r="119" spans="2:16" ht="15" hidden="1" thickBot="1">
      <c r="B119" s="20"/>
    </row>
    <row r="120" spans="2:16" ht="15.75" hidden="1" thickBot="1">
      <c r="B120" s="19" t="s">
        <v>11</v>
      </c>
    </row>
    <row r="121" spans="2:16" ht="15" hidden="1" thickBot="1">
      <c r="B121" s="20" t="s">
        <v>78</v>
      </c>
      <c r="C121" s="26" t="s">
        <v>158</v>
      </c>
      <c r="P121" s="16" t="s">
        <v>93</v>
      </c>
    </row>
    <row r="122" spans="2:16" ht="15" hidden="1" thickBot="1">
      <c r="B122" s="20" t="s">
        <v>146</v>
      </c>
      <c r="C122" s="26" t="s">
        <v>158</v>
      </c>
      <c r="J122" s="16" t="s">
        <v>93</v>
      </c>
      <c r="K122" s="16" t="s">
        <v>93</v>
      </c>
    </row>
    <row r="123" spans="2:16" ht="15" hidden="1" thickBot="1">
      <c r="B123" s="20" t="s">
        <v>27</v>
      </c>
      <c r="C123" s="26" t="s">
        <v>158</v>
      </c>
      <c r="H123" s="16" t="s">
        <v>93</v>
      </c>
      <c r="I123" s="16" t="s">
        <v>93</v>
      </c>
      <c r="J123" s="16" t="s">
        <v>93</v>
      </c>
      <c r="K123" s="16" t="s">
        <v>93</v>
      </c>
      <c r="L123" s="16" t="s">
        <v>93</v>
      </c>
    </row>
    <row r="124" spans="2:16" ht="15" hidden="1" thickBot="1">
      <c r="B124" s="27" t="s">
        <v>145</v>
      </c>
      <c r="C124" s="26" t="s">
        <v>158</v>
      </c>
      <c r="G124" s="16" t="s">
        <v>93</v>
      </c>
    </row>
    <row r="125" spans="2:16" ht="15" hidden="1" thickBot="1">
      <c r="B125" s="20" t="s">
        <v>132</v>
      </c>
      <c r="C125" s="26" t="s">
        <v>158</v>
      </c>
      <c r="G125" s="16" t="s">
        <v>93</v>
      </c>
      <c r="H125" s="16" t="s">
        <v>93</v>
      </c>
      <c r="I125" s="16" t="s">
        <v>93</v>
      </c>
      <c r="J125" s="16" t="s">
        <v>93</v>
      </c>
      <c r="K125" s="16" t="s">
        <v>93</v>
      </c>
      <c r="L125" s="16" t="s">
        <v>93</v>
      </c>
      <c r="M125" s="16" t="s">
        <v>93</v>
      </c>
    </row>
    <row r="126" spans="2:16" ht="15" hidden="1" thickBot="1">
      <c r="B126" s="20" t="s">
        <v>133</v>
      </c>
      <c r="C126" s="26" t="s">
        <v>158</v>
      </c>
      <c r="G126" s="16" t="s">
        <v>93</v>
      </c>
      <c r="H126" s="16" t="s">
        <v>93</v>
      </c>
      <c r="I126" s="16" t="s">
        <v>93</v>
      </c>
      <c r="J126" s="16" t="s">
        <v>93</v>
      </c>
      <c r="K126" s="16" t="s">
        <v>93</v>
      </c>
      <c r="L126" s="16" t="s">
        <v>93</v>
      </c>
      <c r="M126" s="16" t="s">
        <v>93</v>
      </c>
    </row>
    <row r="127" spans="2:16" ht="15" hidden="1" thickBot="1">
      <c r="B127" s="20" t="s">
        <v>29</v>
      </c>
      <c r="C127" s="26" t="s">
        <v>158</v>
      </c>
      <c r="M127" s="16" t="s">
        <v>93</v>
      </c>
    </row>
    <row r="128" spans="2:16" ht="15" hidden="1" thickBot="1">
      <c r="B128" s="20" t="s">
        <v>31</v>
      </c>
      <c r="C128" s="26" t="s">
        <v>158</v>
      </c>
      <c r="J128" s="16" t="s">
        <v>93</v>
      </c>
      <c r="K128" s="16" t="s">
        <v>93</v>
      </c>
      <c r="L128" s="16" t="s">
        <v>93</v>
      </c>
    </row>
    <row r="129" spans="2:17" ht="15" hidden="1" thickBot="1">
      <c r="B129" s="20" t="s">
        <v>32</v>
      </c>
      <c r="C129" s="26" t="s">
        <v>158</v>
      </c>
      <c r="F129" s="16" t="s">
        <v>93</v>
      </c>
      <c r="G129" s="16" t="s">
        <v>93</v>
      </c>
      <c r="H129" s="16" t="s">
        <v>93</v>
      </c>
    </row>
    <row r="130" spans="2:17" ht="15" hidden="1" thickBot="1">
      <c r="B130" s="20" t="s">
        <v>33</v>
      </c>
      <c r="C130" s="26" t="s">
        <v>158</v>
      </c>
      <c r="I130" s="16" t="s">
        <v>93</v>
      </c>
      <c r="J130" s="16" t="s">
        <v>93</v>
      </c>
      <c r="K130" s="16" t="s">
        <v>93</v>
      </c>
      <c r="L130" s="16" t="s">
        <v>93</v>
      </c>
    </row>
    <row r="131" spans="2:17" ht="15" hidden="1" thickBot="1">
      <c r="B131" s="20" t="s">
        <v>30</v>
      </c>
      <c r="C131" s="26" t="s">
        <v>158</v>
      </c>
      <c r="I131" s="16" t="s">
        <v>93</v>
      </c>
      <c r="J131" s="16" t="s">
        <v>93</v>
      </c>
      <c r="K131" s="16" t="s">
        <v>93</v>
      </c>
      <c r="L131" s="16" t="s">
        <v>93</v>
      </c>
    </row>
    <row r="132" spans="2:17" ht="15" hidden="1" thickBot="1">
      <c r="B132" s="20" t="s">
        <v>28</v>
      </c>
      <c r="C132" s="26" t="s">
        <v>158</v>
      </c>
      <c r="H132" s="16" t="s">
        <v>93</v>
      </c>
      <c r="I132" s="16" t="s">
        <v>93</v>
      </c>
      <c r="J132" s="16" t="s">
        <v>93</v>
      </c>
      <c r="K132" s="16" t="s">
        <v>93</v>
      </c>
      <c r="L132" s="16" t="s">
        <v>93</v>
      </c>
    </row>
    <row r="133" spans="2:17" ht="15" hidden="1" thickBot="1">
      <c r="B133" s="20"/>
    </row>
    <row r="134" spans="2:17" ht="15.75" hidden="1" thickBot="1">
      <c r="B134" s="19" t="s">
        <v>25</v>
      </c>
    </row>
    <row r="135" spans="2:17" ht="15" hidden="1" thickBot="1">
      <c r="B135" s="20" t="s">
        <v>137</v>
      </c>
      <c r="C135" s="26" t="s">
        <v>158</v>
      </c>
      <c r="N135" s="16" t="s">
        <v>93</v>
      </c>
      <c r="O135" s="16" t="s">
        <v>93</v>
      </c>
      <c r="P135" s="16" t="s">
        <v>93</v>
      </c>
      <c r="Q135" s="16" t="s">
        <v>93</v>
      </c>
    </row>
    <row r="136" spans="2:17" ht="15" hidden="1" thickBot="1">
      <c r="B136" s="20" t="s">
        <v>138</v>
      </c>
      <c r="C136" s="26" t="s">
        <v>158</v>
      </c>
      <c r="N136" s="16" t="s">
        <v>93</v>
      </c>
      <c r="O136" s="16" t="s">
        <v>93</v>
      </c>
      <c r="P136" s="16" t="s">
        <v>93</v>
      </c>
      <c r="Q136" s="16" t="s">
        <v>93</v>
      </c>
    </row>
    <row r="137" spans="2:17" ht="29.25" hidden="1" thickBot="1">
      <c r="B137" s="20" t="s">
        <v>84</v>
      </c>
      <c r="C137" s="26" t="s">
        <v>158</v>
      </c>
      <c r="N137" s="16" t="s">
        <v>93</v>
      </c>
      <c r="O137" s="16" t="s">
        <v>93</v>
      </c>
      <c r="P137" s="16" t="s">
        <v>93</v>
      </c>
      <c r="Q137" s="16" t="s">
        <v>93</v>
      </c>
    </row>
    <row r="138" spans="2:17" ht="15" hidden="1" thickBot="1">
      <c r="B138" s="20" t="s">
        <v>94</v>
      </c>
      <c r="C138" s="26" t="s">
        <v>158</v>
      </c>
      <c r="N138" s="16" t="s">
        <v>93</v>
      </c>
      <c r="O138" s="16" t="s">
        <v>93</v>
      </c>
      <c r="P138" s="16" t="s">
        <v>93</v>
      </c>
      <c r="Q138" s="16" t="s">
        <v>93</v>
      </c>
    </row>
    <row r="139" spans="2:17" ht="15" hidden="1" thickBot="1">
      <c r="B139" s="20" t="s">
        <v>139</v>
      </c>
      <c r="C139" s="26" t="s">
        <v>158</v>
      </c>
      <c r="N139" s="16" t="s">
        <v>93</v>
      </c>
      <c r="O139" s="16" t="s">
        <v>93</v>
      </c>
      <c r="P139" s="16" t="s">
        <v>93</v>
      </c>
      <c r="Q139" s="16" t="s">
        <v>93</v>
      </c>
    </row>
    <row r="140" spans="2:17" ht="15" hidden="1" thickBot="1">
      <c r="B140" s="20" t="s">
        <v>67</v>
      </c>
      <c r="C140" s="26" t="s">
        <v>158</v>
      </c>
      <c r="M140" s="16" t="s">
        <v>93</v>
      </c>
    </row>
    <row r="141" spans="2:17" ht="29.25" hidden="1" thickBot="1">
      <c r="B141" s="20" t="s">
        <v>140</v>
      </c>
      <c r="C141" s="26" t="s">
        <v>158</v>
      </c>
      <c r="H141" s="16" t="s">
        <v>93</v>
      </c>
      <c r="I141" s="16" t="s">
        <v>93</v>
      </c>
    </row>
    <row r="142" spans="2:17" ht="15" hidden="1" thickBot="1">
      <c r="B142" s="20" t="s">
        <v>68</v>
      </c>
      <c r="C142" s="26" t="s">
        <v>158</v>
      </c>
      <c r="F142" s="16" t="s">
        <v>93</v>
      </c>
      <c r="H142" s="16" t="s">
        <v>93</v>
      </c>
      <c r="J142" s="16" t="s">
        <v>93</v>
      </c>
      <c r="L142" s="16" t="s">
        <v>93</v>
      </c>
      <c r="N142" s="16" t="s">
        <v>93</v>
      </c>
      <c r="P142" s="16" t="s">
        <v>93</v>
      </c>
    </row>
    <row r="143" spans="2:17" ht="15" hidden="1" thickBot="1">
      <c r="B143" s="20" t="s">
        <v>72</v>
      </c>
      <c r="C143" s="26" t="s">
        <v>158</v>
      </c>
      <c r="F143" s="16" t="s">
        <v>93</v>
      </c>
      <c r="N143" s="16" t="s">
        <v>93</v>
      </c>
      <c r="O143" s="16" t="s">
        <v>93</v>
      </c>
      <c r="P143" s="16" t="s">
        <v>93</v>
      </c>
      <c r="Q143" s="16" t="s">
        <v>93</v>
      </c>
    </row>
    <row r="144" spans="2:17" ht="43.5" hidden="1" thickBot="1">
      <c r="B144" s="20" t="s">
        <v>141</v>
      </c>
      <c r="C144" s="26" t="s">
        <v>158</v>
      </c>
      <c r="F144" s="16" t="s">
        <v>93</v>
      </c>
      <c r="H144" s="16" t="s">
        <v>93</v>
      </c>
    </row>
    <row r="145" spans="2:17" ht="15" thickBot="1">
      <c r="B145" s="20"/>
    </row>
    <row r="146" spans="2:17" ht="15.75" thickBot="1">
      <c r="B146" s="19" t="s">
        <v>26</v>
      </c>
    </row>
    <row r="147" spans="2:17" ht="15" thickBot="1">
      <c r="B147" s="20" t="s">
        <v>79</v>
      </c>
      <c r="C147" s="26" t="s">
        <v>157</v>
      </c>
      <c r="F147" s="16" t="s">
        <v>93</v>
      </c>
      <c r="G147" s="16" t="s">
        <v>93</v>
      </c>
      <c r="H147" s="16" t="s">
        <v>93</v>
      </c>
      <c r="I147" s="16" t="s">
        <v>93</v>
      </c>
      <c r="J147" s="16" t="s">
        <v>93</v>
      </c>
      <c r="K147" s="16" t="s">
        <v>93</v>
      </c>
      <c r="L147" s="16" t="s">
        <v>93</v>
      </c>
      <c r="M147" s="16" t="s">
        <v>93</v>
      </c>
      <c r="N147" s="16" t="s">
        <v>93</v>
      </c>
      <c r="O147" s="16" t="s">
        <v>93</v>
      </c>
      <c r="P147" s="16" t="s">
        <v>93</v>
      </c>
      <c r="Q147" s="16" t="s">
        <v>93</v>
      </c>
    </row>
    <row r="148" spans="2:17" ht="15" thickBot="1">
      <c r="B148" s="20" t="s">
        <v>63</v>
      </c>
      <c r="C148" s="26" t="s">
        <v>157</v>
      </c>
      <c r="G148" s="16" t="s">
        <v>93</v>
      </c>
      <c r="K148" s="16" t="s">
        <v>93</v>
      </c>
      <c r="M148" s="16" t="s">
        <v>93</v>
      </c>
      <c r="P148" s="16" t="s">
        <v>93</v>
      </c>
    </row>
    <row r="149" spans="2:17" ht="15" thickBot="1">
      <c r="B149" s="20" t="s">
        <v>64</v>
      </c>
      <c r="C149" s="26" t="s">
        <v>157</v>
      </c>
      <c r="G149" s="16" t="s">
        <v>93</v>
      </c>
      <c r="K149" s="16" t="s">
        <v>93</v>
      </c>
      <c r="M149" s="16" t="s">
        <v>93</v>
      </c>
      <c r="P149" s="16" t="s">
        <v>93</v>
      </c>
    </row>
    <row r="150" spans="2:17" ht="15" thickBot="1">
      <c r="B150" s="20" t="s">
        <v>65</v>
      </c>
      <c r="C150" s="26" t="s">
        <v>157</v>
      </c>
      <c r="G150" s="16" t="s">
        <v>93</v>
      </c>
      <c r="H150" s="16" t="s">
        <v>93</v>
      </c>
      <c r="I150" s="16" t="s">
        <v>93</v>
      </c>
      <c r="J150" s="16" t="s">
        <v>93</v>
      </c>
      <c r="K150" s="16" t="s">
        <v>93</v>
      </c>
      <c r="L150" s="16" t="s">
        <v>93</v>
      </c>
      <c r="M150" s="16" t="s">
        <v>93</v>
      </c>
    </row>
  </sheetData>
  <mergeCells count="4">
    <mergeCell ref="F4:H4"/>
    <mergeCell ref="I4:L4"/>
    <mergeCell ref="M4:N4"/>
    <mergeCell ref="O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F289-2E06-4FAC-854D-18FC3892024C}">
  <dimension ref="A1:E17"/>
  <sheetViews>
    <sheetView workbookViewId="0">
      <selection activeCell="C7" sqref="C7"/>
    </sheetView>
  </sheetViews>
  <sheetFormatPr defaultColWidth="8.7109375" defaultRowHeight="15"/>
  <cols>
    <col min="1" max="1" width="30.42578125" customWidth="1"/>
    <col min="2" max="4" width="18.42578125" customWidth="1"/>
  </cols>
  <sheetData>
    <row r="1" spans="1:5">
      <c r="B1" s="9" t="s">
        <v>12</v>
      </c>
      <c r="C1" s="9"/>
      <c r="D1" s="9"/>
    </row>
    <row r="2" spans="1:5">
      <c r="A2" s="8"/>
      <c r="B2" s="1" t="s">
        <v>13</v>
      </c>
      <c r="C2" s="1" t="s">
        <v>14</v>
      </c>
      <c r="D2" s="1" t="s">
        <v>15</v>
      </c>
      <c r="E2" s="2" t="s">
        <v>16</v>
      </c>
    </row>
    <row r="3" spans="1:5">
      <c r="A3" s="3"/>
      <c r="B3" s="4"/>
      <c r="C3" s="12"/>
      <c r="D3" s="4"/>
      <c r="E3" s="5">
        <f>SUM(B3:D3)</f>
        <v>0</v>
      </c>
    </row>
    <row r="4" spans="1:5">
      <c r="A4" s="3"/>
      <c r="B4" s="4"/>
      <c r="C4" s="4"/>
      <c r="D4" s="4"/>
      <c r="E4" s="5">
        <f>SUM(B4:D4)</f>
        <v>0</v>
      </c>
    </row>
    <row r="5" spans="1:5">
      <c r="A5" s="3"/>
      <c r="B5" s="4"/>
      <c r="C5" s="4"/>
      <c r="D5" s="4"/>
      <c r="E5" s="5">
        <f t="shared" ref="E5:E15" si="0">SUM(B5:D5)</f>
        <v>0</v>
      </c>
    </row>
    <row r="6" spans="1:5">
      <c r="A6" s="3"/>
      <c r="B6" s="4"/>
      <c r="C6" s="13"/>
      <c r="D6" s="4"/>
      <c r="E6" s="5">
        <f t="shared" si="0"/>
        <v>0</v>
      </c>
    </row>
    <row r="7" spans="1:5">
      <c r="A7" s="3"/>
      <c r="B7" s="4"/>
      <c r="C7" s="12"/>
      <c r="D7" s="4"/>
      <c r="E7" s="5">
        <f t="shared" si="0"/>
        <v>0</v>
      </c>
    </row>
    <row r="8" spans="1:5">
      <c r="A8" s="3"/>
      <c r="B8" s="4"/>
      <c r="C8" s="13"/>
      <c r="D8" s="4"/>
      <c r="E8" s="5">
        <f t="shared" si="0"/>
        <v>0</v>
      </c>
    </row>
    <row r="9" spans="1:5">
      <c r="A9" s="3"/>
      <c r="B9" s="4"/>
      <c r="C9" s="4"/>
      <c r="D9" s="4"/>
      <c r="E9" s="5">
        <f t="shared" si="0"/>
        <v>0</v>
      </c>
    </row>
    <row r="10" spans="1:5">
      <c r="A10" s="3"/>
      <c r="B10" s="4"/>
      <c r="C10" s="12"/>
      <c r="D10" s="4"/>
      <c r="E10" s="5">
        <f t="shared" si="0"/>
        <v>0</v>
      </c>
    </row>
    <row r="11" spans="1:5">
      <c r="A11" s="3"/>
      <c r="B11" s="4"/>
      <c r="C11" s="12"/>
      <c r="D11" s="4"/>
      <c r="E11" s="5">
        <f t="shared" si="0"/>
        <v>0</v>
      </c>
    </row>
    <row r="12" spans="1:5">
      <c r="A12" s="3"/>
      <c r="B12" s="4"/>
      <c r="C12" s="4"/>
      <c r="D12" s="4"/>
      <c r="E12" s="5">
        <f t="shared" si="0"/>
        <v>0</v>
      </c>
    </row>
    <row r="13" spans="1:5">
      <c r="A13" s="3"/>
      <c r="B13" s="4"/>
      <c r="C13" s="4"/>
      <c r="D13" s="4"/>
      <c r="E13" s="5">
        <f t="shared" si="0"/>
        <v>0</v>
      </c>
    </row>
    <row r="14" spans="1:5">
      <c r="A14" s="3"/>
      <c r="B14" s="4"/>
      <c r="C14" s="12"/>
      <c r="D14" s="4"/>
      <c r="E14" s="5">
        <f t="shared" si="0"/>
        <v>0</v>
      </c>
    </row>
    <row r="15" spans="1:5">
      <c r="A15" s="3"/>
      <c r="B15" s="4"/>
      <c r="C15" s="4"/>
      <c r="D15" s="4"/>
      <c r="E15" s="5">
        <f t="shared" si="0"/>
        <v>0</v>
      </c>
    </row>
    <row r="16" spans="1:5">
      <c r="A16" s="6" t="s">
        <v>16</v>
      </c>
      <c r="B16" s="7">
        <f>SUM(B3:B15)</f>
        <v>0</v>
      </c>
      <c r="C16" s="7">
        <f>SUM(C3:C15)</f>
        <v>0</v>
      </c>
      <c r="D16" s="7">
        <f>SUM(D3:D15)</f>
        <v>0</v>
      </c>
      <c r="E16" s="10">
        <f>SUM(E3:E15)</f>
        <v>0</v>
      </c>
    </row>
    <row r="17" spans="2:4">
      <c r="B17" s="11">
        <f>IF(ISERROR(B16/$E$16),0,B16/$E$16)</f>
        <v>0</v>
      </c>
      <c r="C17" s="11">
        <f>IF(ISERROR(C16/$E$16),0,C16/$E$16)</f>
        <v>0</v>
      </c>
      <c r="D17" s="11">
        <f>IF(ISERROR(D16/$E$16),0,D16/$E$16)</f>
        <v>0</v>
      </c>
    </row>
  </sheetData>
  <conditionalFormatting sqref="C3:C15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EDFF-079F-4564-99C6-126E76C1A4F8}">
  <dimension ref="A1:P4"/>
  <sheetViews>
    <sheetView workbookViewId="0"/>
  </sheetViews>
  <sheetFormatPr defaultColWidth="8.7109375" defaultRowHeight="15"/>
  <cols>
    <col min="1" max="1" width="16.42578125" customWidth="1"/>
    <col min="2" max="2" width="50.28515625" customWidth="1"/>
    <col min="3" max="3" width="12.7109375" customWidth="1"/>
    <col min="4" max="4" width="16" customWidth="1"/>
    <col min="16" max="16" width="11.42578125" bestFit="1" customWidth="1"/>
  </cols>
  <sheetData>
    <row r="1" spans="1:16">
      <c r="A1" t="s">
        <v>17</v>
      </c>
      <c r="B1" t="s">
        <v>18</v>
      </c>
      <c r="C1" t="s">
        <v>19</v>
      </c>
      <c r="D1" t="s">
        <v>20</v>
      </c>
    </row>
    <row r="2" spans="1:16">
      <c r="P2" s="14" t="s">
        <v>21</v>
      </c>
    </row>
    <row r="3" spans="1:16">
      <c r="P3" s="14" t="s">
        <v>22</v>
      </c>
    </row>
    <row r="4" spans="1:16">
      <c r="P4" s="14" t="s">
        <v>23</v>
      </c>
    </row>
  </sheetData>
  <dataValidations count="1">
    <dataValidation type="list" allowBlank="1" showInputMessage="1" showErrorMessage="1" sqref="C2:C21" xr:uid="{4132CACC-A4F4-4B2C-B45F-93A378A1BC4E}">
      <formula1>$P$2:$P$4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f0e53a7-6750-4de7-90f2-8a56ce653aa7">
      <UserInfo>
        <DisplayName>James McGrady</DisplayName>
        <AccountId>24</AccountId>
        <AccountType/>
      </UserInfo>
      <UserInfo>
        <DisplayName>Nicholas Rimmer</DisplayName>
        <AccountId>29</AccountId>
        <AccountType/>
      </UserInfo>
      <UserInfo>
        <DisplayName>Andrew Fahey</DisplayName>
        <AccountId>25</AccountId>
        <AccountType/>
      </UserInfo>
    </SharedWithUsers>
    <TaxCatchAll xmlns="8f0e53a7-6750-4de7-90f2-8a56ce653aa7" xsi:nil="true"/>
    <lcf76f155ced4ddcb4097134ff3c332f xmlns="ca9de810-1f37-4015-afc4-58dd323e51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0C8417D1D354ABE0699F4CEE56B93" ma:contentTypeVersion="19" ma:contentTypeDescription="Create a new document." ma:contentTypeScope="" ma:versionID="cabde3e1fe7ce97859f4355d22e001fc">
  <xsd:schema xmlns:xsd="http://www.w3.org/2001/XMLSchema" xmlns:xs="http://www.w3.org/2001/XMLSchema" xmlns:p="http://schemas.microsoft.com/office/2006/metadata/properties" xmlns:ns2="ca9de810-1f37-4015-afc4-58dd323e51e7" xmlns:ns3="8f0e53a7-6750-4de7-90f2-8a56ce653aa7" targetNamespace="http://schemas.microsoft.com/office/2006/metadata/properties" ma:root="true" ma:fieldsID="44b7f974943200359cacdc8e1e3ba28f" ns2:_="" ns3:_="">
    <xsd:import namespace="ca9de810-1f37-4015-afc4-58dd323e51e7"/>
    <xsd:import namespace="8f0e53a7-6750-4de7-90f2-8a56ce653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e810-1f37-4015-afc4-58dd323e5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e53a7-6750-4de7-90f2-8a56ce653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fac9cc-a209-4200-859b-7dfb24bcffeb}" ma:internalName="TaxCatchAll" ma:showField="CatchAllData" ma:web="8f0e53a7-6750-4de7-90f2-8a56ce653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A34E49-7289-4AEA-9593-4F55E04ADB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AD2E1-977A-4D4F-8EE8-D64B5FFADF75}">
  <ds:schemaRefs>
    <ds:schemaRef ds:uri="http://purl.org/dc/terms/"/>
    <ds:schemaRef ds:uri="http://schemas.microsoft.com/office/2006/metadata/properties"/>
    <ds:schemaRef ds:uri="78164a7c-cea7-41a4-a5af-996fe5f2d7d2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cf062-76e3-4de6-b802-dce38cc55a24"/>
    <ds:schemaRef ds:uri="http://www.w3.org/XML/1998/namespace"/>
    <ds:schemaRef ds:uri="8f0e53a7-6750-4de7-90f2-8a56ce653aa7"/>
    <ds:schemaRef ds:uri="ca9de810-1f37-4015-afc4-58dd323e51e7"/>
  </ds:schemaRefs>
</ds:datastoreItem>
</file>

<file path=customXml/itemProps3.xml><?xml version="1.0" encoding="utf-8"?>
<ds:datastoreItem xmlns:ds="http://schemas.openxmlformats.org/officeDocument/2006/customXml" ds:itemID="{B094441D-2279-46EE-86C0-2646ADAAE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9de810-1f37-4015-afc4-58dd323e51e7"/>
    <ds:schemaRef ds:uri="8f0e53a7-6750-4de7-90f2-8a56ce653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TM16400962</Template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COOP Live</vt:lpstr>
      <vt:lpstr>Summary</vt:lpstr>
      <vt:lpstr>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2021-12-14T20:18:50Z</dcterms:created>
  <dcterms:modified xsi:type="dcterms:W3CDTF">2025-12-18T11:11:36Z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0x010100C180C8417D1D354ABE0699F4CEE56B93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