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codeName="ThisWorkbook"/>
  <mc:AlternateContent xmlns:mc="http://schemas.openxmlformats.org/markup-compatibility/2006">
    <mc:Choice Requires="x15">
      <x15ac:absPath xmlns:x15ac="http://schemas.microsoft.com/office/spreadsheetml/2010/11/ac" url="\\NM-FILESERVER\Job Paperwork\Job Paperwork\2023\Zak Rees Barrington\23-01619\"/>
    </mc:Choice>
  </mc:AlternateContent>
  <xr:revisionPtr revIDLastSave="0" documentId="8_{E2142DBC-5518-4729-894D-E1E3C51C6D6D}" xr6:coauthVersionLast="36" xr6:coauthVersionMax="36" xr10:uidLastSave="{00000000-0000-0000-0000-000000000000}"/>
  <bookViews>
    <workbookView xWindow="-120" yWindow="-120" windowWidth="38640" windowHeight="21240" tabRatio="937" xr2:uid="{00000000-000D-0000-FFFF-FFFF00000000}"/>
  </bookViews>
  <sheets>
    <sheet name="Report Cover 23-01619" sheetId="269" r:id="rId1"/>
    <sheet name="Gas" sheetId="92" r:id="rId2"/>
    <sheet name="Soil" sheetId="87" r:id="rId3"/>
    <sheet name="  1576420-Soil TPH Chrom" sheetId="270" r:id="rId4"/>
    <sheet name="TPH Fuel Type" sheetId="263" r:id="rId5"/>
    <sheet name="SOPs" sheetId="156" r:id="rId6"/>
    <sheet name="Information" sheetId="115" r:id="rId7"/>
  </sheets>
  <definedNames>
    <definedName name="Moisture_content____by_mass">#REF!</definedName>
    <definedName name="_xlnm.Print_Area" localSheetId="3">'  1576420-Soil TPH Chrom'!$A$1:$J$54</definedName>
    <definedName name="_xlnm.Print_Area" localSheetId="1">Gas!$A$1:$F$11</definedName>
    <definedName name="_xlnm.Print_Area" localSheetId="6">Information!$A$1:$C$40</definedName>
    <definedName name="_xlnm.Print_Area" localSheetId="0">'Report Cover 23-01619'!$A$1:$D$36</definedName>
    <definedName name="_xlnm.Print_Area" localSheetId="2">Soil!$A$1:$F$142</definedName>
    <definedName name="_xlnm.Print_Area" localSheetId="5">SOPs!$A$1:$D$18</definedName>
    <definedName name="_xlnm.Print_Area" localSheetId="4">'TPH Fuel Type'!$A$1:$I$5</definedName>
    <definedName name="_xlnm.Print_Titles" localSheetId="1">Gas!$A:$E,Gas!$1:$9</definedName>
    <definedName name="_xlnm.Print_Titles" localSheetId="2">Soil!$A:$E,Soil!$1:$10</definedName>
    <definedName name="_xlnm.Print_Titles" localSheetId="5">SOPs!$1:$1</definedName>
    <definedName name="_xlnm.Print_Titles" localSheetId="4">'TPH Fuel Type'!$1:$3</definedName>
  </definedNames>
  <calcPr calcId="191029"/>
</workbook>
</file>

<file path=xl/calcChain.xml><?xml version="1.0" encoding="utf-8"?>
<calcChain xmlns="http://schemas.openxmlformats.org/spreadsheetml/2006/main">
  <c r="C6" i="269" l="1"/>
  <c r="C24" i="269"/>
  <c r="A30" i="269"/>
  <c r="A2" i="269"/>
</calcChain>
</file>

<file path=xl/sharedStrings.xml><?xml version="1.0" encoding="utf-8"?>
<sst xmlns="http://schemas.openxmlformats.org/spreadsheetml/2006/main" count="1015" uniqueCount="349">
  <si>
    <t>Determinand</t>
  </si>
  <si>
    <t>Units</t>
  </si>
  <si>
    <t>Date Received:</t>
  </si>
  <si>
    <t>Details:</t>
  </si>
  <si>
    <t>Date Sampled:</t>
  </si>
  <si>
    <t>Sample Type:</t>
  </si>
  <si>
    <t>Contact(s):</t>
  </si>
  <si>
    <t>Results Due:</t>
  </si>
  <si>
    <t>No. of Samples:</t>
  </si>
  <si>
    <t>Initial Date of Issue:</t>
  </si>
  <si>
    <t>Quotation No.:</t>
  </si>
  <si>
    <t>Order No.:</t>
  </si>
  <si>
    <t>Date Instructed:</t>
  </si>
  <si>
    <t>Client Address:</t>
  </si>
  <si>
    <t>Approved By:</t>
  </si>
  <si>
    <t>Date Approved:</t>
  </si>
  <si>
    <t>%</t>
  </si>
  <si>
    <t>Benzene</t>
  </si>
  <si>
    <t>Ethylbenzene</t>
  </si>
  <si>
    <t>o-Xylene</t>
  </si>
  <si>
    <t>Toluene</t>
  </si>
  <si>
    <t>1,1,1,2-Tetrachloroethane</t>
  </si>
  <si>
    <t>1,1,1-Trichloroethane</t>
  </si>
  <si>
    <t>1,1,2-Trichloroethane</t>
  </si>
  <si>
    <t>1,1-Dichloroethane</t>
  </si>
  <si>
    <t>1,1-Dichloroethene</t>
  </si>
  <si>
    <t>1,1-Dichloropropene</t>
  </si>
  <si>
    <t>1,2,3-Trichlorobenzene</t>
  </si>
  <si>
    <t>1,2,3-Trichloropropane</t>
  </si>
  <si>
    <t>1,2,4-Trichlorobenzene</t>
  </si>
  <si>
    <t>1,2,4-Trimethylbenzene</t>
  </si>
  <si>
    <t>1,2-Dibromoethane</t>
  </si>
  <si>
    <t>1,2-Dichlorobenzene</t>
  </si>
  <si>
    <t>1,2-Dichloroethane</t>
  </si>
  <si>
    <t>1,2-Dichloropropane</t>
  </si>
  <si>
    <t>1,3,5-Trimethylbenzene</t>
  </si>
  <si>
    <t>1,3-Dichlorobenzene</t>
  </si>
  <si>
    <t>1,3-Dichloropropane</t>
  </si>
  <si>
    <t>1,4-Dichlorobenzene</t>
  </si>
  <si>
    <t>2-Chlorotoluene</t>
  </si>
  <si>
    <t>4-Chlorotoluene</t>
  </si>
  <si>
    <t>Bromobenzene</t>
  </si>
  <si>
    <t>Bromochloromethane</t>
  </si>
  <si>
    <t>Bromodichloromethane</t>
  </si>
  <si>
    <t>Bromomethane</t>
  </si>
  <si>
    <t>Chlorobenzene</t>
  </si>
  <si>
    <t>Chloroethane</t>
  </si>
  <si>
    <t>Chloromethane</t>
  </si>
  <si>
    <t>cis-1,3-Dichloropropene</t>
  </si>
  <si>
    <t>Dibromochloromethane</t>
  </si>
  <si>
    <t>Dibromomethane</t>
  </si>
  <si>
    <t>Dichlorodifluoromethane</t>
  </si>
  <si>
    <t>Hexachlorobutadiene</t>
  </si>
  <si>
    <t>Isopropylbenzene</t>
  </si>
  <si>
    <t>Naphthalene</t>
  </si>
  <si>
    <t>Styrene</t>
  </si>
  <si>
    <t>Tetrachloroethene</t>
  </si>
  <si>
    <t>Trichloroethene</t>
  </si>
  <si>
    <t>Trichlorofluoromethane</t>
  </si>
  <si>
    <t>m &amp; p-Xylene</t>
  </si>
  <si>
    <t>-</t>
  </si>
  <si>
    <t>mg/kg</t>
  </si>
  <si>
    <t>pH</t>
  </si>
  <si>
    <t>Arsenic</t>
  </si>
  <si>
    <t>Cadmium</t>
  </si>
  <si>
    <t>Copper</t>
  </si>
  <si>
    <t>Lead</t>
  </si>
  <si>
    <t>Mercury</t>
  </si>
  <si>
    <t>Nickel</t>
  </si>
  <si>
    <t>Selenium</t>
  </si>
  <si>
    <t>Zinc</t>
  </si>
  <si>
    <t>Acenaphthene</t>
  </si>
  <si>
    <t>Acenaphthylene</t>
  </si>
  <si>
    <t>Anthracene</t>
  </si>
  <si>
    <t>Chrysene</t>
  </si>
  <si>
    <t>Fluoranthene</t>
  </si>
  <si>
    <t>Fluorene</t>
  </si>
  <si>
    <t>Phenanthrene</t>
  </si>
  <si>
    <t>Pyrene</t>
  </si>
  <si>
    <t>4-Isopropyltoluene</t>
  </si>
  <si>
    <t>Vinyl Chloride</t>
  </si>
  <si>
    <t>Client Sample ID.:</t>
  </si>
  <si>
    <t>100</t>
  </si>
  <si>
    <t/>
  </si>
  <si>
    <t>Chemtest Job No.:</t>
  </si>
  <si>
    <t>Chemtest Sample ID.:</t>
  </si>
  <si>
    <t>SOP</t>
  </si>
  <si>
    <t>10</t>
  </si>
  <si>
    <t>Accred.</t>
  </si>
  <si>
    <t>LOD</t>
  </si>
  <si>
    <t>S</t>
  </si>
  <si>
    <t>ACM Type</t>
  </si>
  <si>
    <t>Asbestos Identification</t>
  </si>
  <si>
    <t>Moisture</t>
  </si>
  <si>
    <t>Sulphate (2:1 Water Soluble) as SO4</t>
  </si>
  <si>
    <t>Cyanide (Total)</t>
  </si>
  <si>
    <t>Cyanide (Free)</t>
  </si>
  <si>
    <t>Ammonium</t>
  </si>
  <si>
    <t>Sulphate (Acid Soluble)</t>
  </si>
  <si>
    <t>Barium</t>
  </si>
  <si>
    <t>Vanadium</t>
  </si>
  <si>
    <t>Total TPH &gt;C6-C40</t>
  </si>
  <si>
    <t>Benzo[a]anthracene</t>
  </si>
  <si>
    <t>Benzo[b]fluoranthene</t>
  </si>
  <si>
    <t>Benzo[k]fluoranthene</t>
  </si>
  <si>
    <t>Benzo[a]pyrene</t>
  </si>
  <si>
    <t>Indeno(1,2,3-c,d)Pyrene</t>
  </si>
  <si>
    <t>Dibenz(a,h)Anthracene</t>
  </si>
  <si>
    <t>Benzo[g,h,i]perylene</t>
  </si>
  <si>
    <t>Total Of 16 PAH's</t>
  </si>
  <si>
    <t>Trans 1,2-Dichloroethene</t>
  </si>
  <si>
    <t>cis 1,2-Dichloroethene</t>
  </si>
  <si>
    <t>Trichloromethane</t>
  </si>
  <si>
    <t>Tetrachloromethane</t>
  </si>
  <si>
    <t>Trans-1,3-Dichloropropene</t>
  </si>
  <si>
    <t>Tribromomethane</t>
  </si>
  <si>
    <t>N-Propylbenzene</t>
  </si>
  <si>
    <t>Tert-Butylbenzene</t>
  </si>
  <si>
    <t>Sec-Butylbenzene</t>
  </si>
  <si>
    <t>N-Butylbenzene</t>
  </si>
  <si>
    <t>1,2-Dibromo-3-Chloropropane</t>
  </si>
  <si>
    <t>Methyl Tert-Butyl Ether</t>
  </si>
  <si>
    <t>Antimony</t>
  </si>
  <si>
    <t>Molybdenum</t>
  </si>
  <si>
    <t>Asbestos</t>
  </si>
  <si>
    <t>Report No.:</t>
  </si>
  <si>
    <t>Client</t>
  </si>
  <si>
    <t>Project</t>
  </si>
  <si>
    <t>Turnaround (Wkdays):</t>
  </si>
  <si>
    <t>Thiocyanate</t>
  </si>
  <si>
    <t>Sulphide</t>
  </si>
  <si>
    <t>Chloride</t>
  </si>
  <si>
    <t>U</t>
  </si>
  <si>
    <t>N</t>
  </si>
  <si>
    <t>&lt; 10</t>
  </si>
  <si>
    <t>&lt; 50</t>
  </si>
  <si>
    <t>&lt; 1.0</t>
  </si>
  <si>
    <t>Key</t>
  </si>
  <si>
    <t>UKAS accredited</t>
  </si>
  <si>
    <t>M</t>
  </si>
  <si>
    <t>MCERTS and UKAS accredited</t>
  </si>
  <si>
    <t>Unaccredited</t>
  </si>
  <si>
    <t>This analysis has been subcontracted to a UKAS accredited laboratory that is accredited for this analysis</t>
  </si>
  <si>
    <t>SN</t>
  </si>
  <si>
    <t>This analysis has been subcontracted to a UKAS accredited laboratory that is not accredited for this analysis</t>
  </si>
  <si>
    <t>T</t>
  </si>
  <si>
    <t>This analysis has been subcontracted to an unaccredited laboratory</t>
  </si>
  <si>
    <t>I/S</t>
  </si>
  <si>
    <t>Insufficient Sample</t>
  </si>
  <si>
    <t>U/S</t>
  </si>
  <si>
    <t>Unsuitable Sample</t>
  </si>
  <si>
    <t xml:space="preserve">N/E </t>
  </si>
  <si>
    <t>not evaluated</t>
  </si>
  <si>
    <t>&lt;</t>
  </si>
  <si>
    <t>"less than"</t>
  </si>
  <si>
    <t>&gt;</t>
  </si>
  <si>
    <t>"greater than"</t>
  </si>
  <si>
    <t>Comments or interpretations are beyond the scope of UKAS accreditation</t>
  </si>
  <si>
    <t>The results relate only to the items tested</t>
  </si>
  <si>
    <t xml:space="preserve">Uncertainty of measurement for the determinands tested are available upon request </t>
  </si>
  <si>
    <t>None of the results in this report have been recovery corrected</t>
  </si>
  <si>
    <t>All results are expressed on a dry weight basis</t>
  </si>
  <si>
    <t>Issue numbers are sequential starting with 1 all subsequent reports are incremented by 1</t>
  </si>
  <si>
    <t>Sample Deviation Codes</t>
  </si>
  <si>
    <t>A - Date of sampling not supplied</t>
  </si>
  <si>
    <t>B - Sample age exceeds stability time (sampling to extraction)</t>
  </si>
  <si>
    <t>C - Sample not received in appropriate containers</t>
  </si>
  <si>
    <t>D - Broken Container</t>
  </si>
  <si>
    <t>Sample Retention and Disposal</t>
  </si>
  <si>
    <t>All water samples will be retained for 14 days from the date of receipt</t>
  </si>
  <si>
    <t>Charges may apply to extended sample storage</t>
  </si>
  <si>
    <t xml:space="preserve">If you require extended retention of samples, please email your requirements to: </t>
  </si>
  <si>
    <t>Ammoniacal Nitrogen</t>
  </si>
  <si>
    <t>Sample ID</t>
  </si>
  <si>
    <t>20</t>
  </si>
  <si>
    <t>Sulphide (Easily Liberatable)</t>
  </si>
  <si>
    <t>Sulphate (Total)</t>
  </si>
  <si>
    <t>0.5</t>
  </si>
  <si>
    <t>50</t>
  </si>
  <si>
    <t>2</t>
  </si>
  <si>
    <t>Time Sampled:</t>
  </si>
  <si>
    <t>For all other tests the samples were dried at &lt; 37°C prior to analysis</t>
  </si>
  <si>
    <t>Title</t>
  </si>
  <si>
    <t>Parameters included</t>
  </si>
  <si>
    <t>Method summary</t>
  </si>
  <si>
    <t>Cyanide (Complex)</t>
  </si>
  <si>
    <t>No Asbestos Detected</t>
  </si>
  <si>
    <t>Asbestos Lab:</t>
  </si>
  <si>
    <t xml:space="preserve">All Asbestos testing is performed at the indicated laboratory </t>
  </si>
  <si>
    <t>µg/kg</t>
  </si>
  <si>
    <t>0.010</t>
  </si>
  <si>
    <t>1.0</t>
  </si>
  <si>
    <t>0.50</t>
  </si>
  <si>
    <t>2.0</t>
  </si>
  <si>
    <t>0.020</t>
  </si>
  <si>
    <t>E - Insufficient Sample (Applies to LOI in Trommel Fines Only)</t>
  </si>
  <si>
    <t>Sample Ref</t>
  </si>
  <si>
    <t>&lt; 0.05</t>
  </si>
  <si>
    <t>customerservices@chemtest.com</t>
  </si>
  <si>
    <t>Sample Location:</t>
  </si>
  <si>
    <t>0</t>
  </si>
  <si>
    <t>The following tests were analysed on samples as received and the results subsequently corrected to a dry weight basis TPH, BTEX, VOCs, SVOCs, PCBs, Phenols</t>
  </si>
  <si>
    <t>Matrix</t>
  </si>
  <si>
    <t>Sample</t>
  </si>
  <si>
    <t>Job</t>
  </si>
  <si>
    <t>Location</t>
  </si>
  <si>
    <t>Sample Depth (m)</t>
  </si>
  <si>
    <t>Gasoline / Diesel Present</t>
  </si>
  <si>
    <t>TPH Interpretation</t>
  </si>
  <si>
    <t>Limit of detection</t>
  </si>
  <si>
    <t>Standard operating procedure</t>
  </si>
  <si>
    <t>All soil samples will be retained for a period of 30 days from the date of receipt</t>
  </si>
  <si>
    <t>23-01619-0</t>
  </si>
  <si>
    <t>Zak Rees Barrington</t>
  </si>
  <si>
    <t>1 Farrington Avenue_x000D_
Withington_x000D_
Manchester_x000D_
M20 1ER</t>
  </si>
  <si>
    <t>Garage Area</t>
  </si>
  <si>
    <t>Q22-29417</t>
  </si>
  <si>
    <t>Project: Garage Area</t>
  </si>
  <si>
    <t>Client: Zak Rees Barrington</t>
  </si>
  <si>
    <t>Quotation No.: Q22-29417</t>
  </si>
  <si>
    <t>Methane</t>
  </si>
  <si>
    <t>% v/v</t>
  </si>
  <si>
    <t>Carbon Dioxide</t>
  </si>
  <si>
    <t>23-01619</t>
  </si>
  <si>
    <t>1576421</t>
  </si>
  <si>
    <t>Sample 1</t>
  </si>
  <si>
    <t>GAS</t>
  </si>
  <si>
    <t>To Follow</t>
  </si>
  <si>
    <t>2192</t>
  </si>
  <si>
    <t>N/A</t>
  </si>
  <si>
    <t>Asbestos by Gravimetry</t>
  </si>
  <si>
    <t>0.001</t>
  </si>
  <si>
    <t>Total Asbestos</t>
  </si>
  <si>
    <t>2030</t>
  </si>
  <si>
    <t>Acidity</t>
  </si>
  <si>
    <t>mg CaCO3/l</t>
  </si>
  <si>
    <t>Alkali Reserve</t>
  </si>
  <si>
    <t>2105</t>
  </si>
  <si>
    <t>g NaOH eq</t>
  </si>
  <si>
    <t>Chromatogram (TPH)</t>
  </si>
  <si>
    <t>2010</t>
  </si>
  <si>
    <t>4.0</t>
  </si>
  <si>
    <t>2120</t>
  </si>
  <si>
    <t>g/l</t>
  </si>
  <si>
    <t>Chloride (Water Soluble)</t>
  </si>
  <si>
    <t>2220</t>
  </si>
  <si>
    <t>2300</t>
  </si>
  <si>
    <t>5.0</t>
  </si>
  <si>
    <t>2325</t>
  </si>
  <si>
    <t>2425</t>
  </si>
  <si>
    <t>Iron (Total)</t>
  </si>
  <si>
    <t>2430</t>
  </si>
  <si>
    <t>2455</t>
  </si>
  <si>
    <t>0.10</t>
  </si>
  <si>
    <t>0.05</t>
  </si>
  <si>
    <t>0.25</t>
  </si>
  <si>
    <t>Aliphatic VPH &gt;C5-C6</t>
  </si>
  <si>
    <t>2780</t>
  </si>
  <si>
    <t>Aliphatic VPH &gt;C6-C7</t>
  </si>
  <si>
    <t>Aliphatic VPH &gt;C7-C8</t>
  </si>
  <si>
    <t>Aliphatic VPH &gt;C8-C10</t>
  </si>
  <si>
    <t>Total Aliphatic VPH &gt;C5-C10</t>
  </si>
  <si>
    <t>Aliphatic EPH &gt;C10-C12</t>
  </si>
  <si>
    <t>2690</t>
  </si>
  <si>
    <t>2.00</t>
  </si>
  <si>
    <t>Aliphatic EPH &gt;C12-C16</t>
  </si>
  <si>
    <t>1.00</t>
  </si>
  <si>
    <t>Aliphatic EPH &gt;C16-C21</t>
  </si>
  <si>
    <t>Aliphatic EPH &gt;C21-C35</t>
  </si>
  <si>
    <t>3.00</t>
  </si>
  <si>
    <t>Aliphatic EPH &gt;C35-C40</t>
  </si>
  <si>
    <t>Total Aliphatic EPH &gt;C10-C35</t>
  </si>
  <si>
    <t>5.00</t>
  </si>
  <si>
    <t>Total Aliphatic EPH &gt;C10-C40</t>
  </si>
  <si>
    <t>10.00</t>
  </si>
  <si>
    <t>Aromatic VPH &gt;C5-C7</t>
  </si>
  <si>
    <t>Aromatic VPH &gt;C7-C8</t>
  </si>
  <si>
    <t>Aromatic VPH &gt;C8-C10</t>
  </si>
  <si>
    <t>Total Aromatic VPH &gt;C5-C10</t>
  </si>
  <si>
    <t>Aromatic EPH &gt;C10-C12</t>
  </si>
  <si>
    <t>Aromatic EPH &gt;C12-C16</t>
  </si>
  <si>
    <t>Aromatic EPH &gt;C16-C21</t>
  </si>
  <si>
    <t>Aromatic EPH &gt;C21-C35</t>
  </si>
  <si>
    <t>Aromatic EPH &gt;C35-C40</t>
  </si>
  <si>
    <t>Total Aromatic EPH &gt;C10-C35</t>
  </si>
  <si>
    <t>Total Aromatic EPH &gt;C10-C40</t>
  </si>
  <si>
    <t>Total VPH &gt;C5-C10</t>
  </si>
  <si>
    <t>Total EPH &gt;C10-C35</t>
  </si>
  <si>
    <t>Total EPH &gt;C10-C40</t>
  </si>
  <si>
    <t>2670</t>
  </si>
  <si>
    <t>2760</t>
  </si>
  <si>
    <t>2800</t>
  </si>
  <si>
    <t>1576420</t>
  </si>
  <si>
    <t>SOIL</t>
  </si>
  <si>
    <t>DURHAM</t>
  </si>
  <si>
    <t>&lt; 0.010</t>
  </si>
  <si>
    <t>See Attached</t>
  </si>
  <si>
    <t>&lt; 0.50</t>
  </si>
  <si>
    <t>&lt; 5.0</t>
  </si>
  <si>
    <t>&lt; 100</t>
  </si>
  <si>
    <t>&lt; 2.0</t>
  </si>
  <si>
    <t>&lt; 0.25</t>
  </si>
  <si>
    <t>&lt; 20</t>
  </si>
  <si>
    <t>&lt; 0.10</t>
  </si>
  <si>
    <t>TPH Chromatogram on Soil Sample: 1576420</t>
  </si>
  <si>
    <t>pH Value of Soils</t>
  </si>
  <si>
    <t>pH Meter</t>
  </si>
  <si>
    <t>Moisture and Stone Content of Soils(Requirement of MCERTS)</t>
  </si>
  <si>
    <t>Moisture content</t>
  </si>
  <si>
    <t>Determination of moisture content of soil as a percentage of its as received mass obtained at &lt;37°C.</t>
  </si>
  <si>
    <t>2040</t>
  </si>
  <si>
    <t>Soil Description(Requirement of MCERTS)</t>
  </si>
  <si>
    <t>Soil description</t>
  </si>
  <si>
    <t>As received soil is described based upon BS5930</t>
  </si>
  <si>
    <t>Titration</t>
  </si>
  <si>
    <t>Water Soluble Boron, Sulphate, Magnesium &amp; Chromium</t>
  </si>
  <si>
    <t>Boron; Sulphate; Magnesium; Chromium</t>
  </si>
  <si>
    <t>Aqueous extraction / ICP-OES</t>
  </si>
  <si>
    <t>Polarised light microscopy / Gravimetry</t>
  </si>
  <si>
    <t>Water soluble Chloride in Soils</t>
  </si>
  <si>
    <t>Aqueous extraction and measuremernt  by ‘Aquakem 600’ Discrete Analyser using ferric nitrate / mercuric thiocyanate.</t>
  </si>
  <si>
    <t>Cyanides &amp; Thiocyanate in Soils</t>
  </si>
  <si>
    <t>Free (or easy liberatable) Cyanide; total Cyanide; complex Cyanide; Thiocyanate</t>
  </si>
  <si>
    <t>Allkaline extraction followed by colorimetric determination using Automated Flow Injection Analyser.</t>
  </si>
  <si>
    <t>Sulphide in Soils</t>
  </si>
  <si>
    <t>Steam distillation with sulphuric acid / analysis by ‘Aquakem 600’ Discrete Analyser, using N,N–dimethyl-p-phenylenediamine.</t>
  </si>
  <si>
    <t>Extractable Ammonium in soils</t>
  </si>
  <si>
    <t>Extraction with potassium chloride solution / analysis by ‘Aquakem 600’ Discrete Analyser using sodium salicylate and sodium dichloroisocyanurate.</t>
  </si>
  <si>
    <t>Total Sulphate in soils</t>
  </si>
  <si>
    <t>Total Sulphate</t>
  </si>
  <si>
    <t>Acid digestion followed by determination of sulphate in extract by ICP-OES.</t>
  </si>
  <si>
    <t>Acid Soluble Metals in Soils</t>
  </si>
  <si>
    <t>Metals, including: Arsenic; Barium; Beryllium; Cadmium; Chromium; Cobalt; Copper; Lead; Manganese; Mercury; Molybdenum; Nickel; Selenium; Vanadium; Zinc</t>
  </si>
  <si>
    <t>Acid digestion followed by determination of metals in extract by ICP-MS.</t>
  </si>
  <si>
    <t>Total Petroleum Hydrocarbons (TPH) in Soils by GC-FID</t>
  </si>
  <si>
    <t>TPH (C6–C40); optional carbon banding, e.g. 3-band – GRO, DRO &amp; LRO*TPH C8–C40</t>
  </si>
  <si>
    <t>Dichloromethane extraction / GC-FID</t>
  </si>
  <si>
    <t>EPH A/A Split</t>
  </si>
  <si>
    <t>Aliphatics: &gt;C10–C12, &gt;C12–C16, &gt;C16–C21, &gt;C21– C35, &gt;C35– C40 Aromatics: &gt;C10–C12, &gt;C12–C16, &gt;C16– C21,  &gt;C21– C35, &gt;C35– C40</t>
  </si>
  <si>
    <t>Acetone/Heptane extraction / GCxGC FID detection</t>
  </si>
  <si>
    <t>Volatile Organic Compounds (VOCs) in Soils by Headspace GC-MS</t>
  </si>
  <si>
    <t>Volatile organic compounds, including BTEX and halogenated Aliphatic/Aromatics.(cf. USEPA Method 8260)*please refer to UKAS schedule</t>
  </si>
  <si>
    <t>Automated headspace gas chromatographic (GC) analysis of a soil sample, as received, with mass spectrometric (MS) detection of volatile organic compounds.</t>
  </si>
  <si>
    <t>VPH A/A Split</t>
  </si>
  <si>
    <t>Aliphatics: &gt;C5–C6, &gt;C6–C7,&gt;C7–C8,&gt;C8-C10 Aromatics: &gt;C5–C7,&gt;C7-C8,&gt;C8–C10</t>
  </si>
  <si>
    <t>Water extraction / Headspace GCxGC FID detection</t>
  </si>
  <si>
    <t>Speciated Polynuclear Aromatic Hydrocarbons (PAH) in Soil by GC-MS</t>
  </si>
  <si>
    <t>Acenaphthene*; Acenaphthylene; Anthracene*; Benzo[a]Anthracene*; Benzo[a]Pyrene*; Benzo[b]Fluoranthene*; Benzo[ghi]Perylene*; Benzo[k]Fluoranthene; Chrysene*; Dibenz[ah]Anthracene; Fluoranthene*; Fluorene*; Indeno[123cd]Pyrene*; Naphthalene*; Phenanthrene*; Pyrene*</t>
  </si>
  <si>
    <t>Dichloromethane extraction / GC-MS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</si>
</sst>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0\:00"/>
    <numFmt numFmtId="170" formatCode="0.0"/>
    <numFmt numFmtId="173" formatCode="0.000"/>
  </numFmts>
  <fonts count="43" x14ac:knownFonts="1">
    <font>
      <sz val="11"/>
      <color theme="1"/>
      <name val="Calibri"/>
      <family val="2"/>
      <scheme val="minor"/>
    </font>
    <font>
      <sz val="11"/>
      <color indexed="8"/>
      <name val="Calibri"/>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Arial"/>
      <family val="2"/>
    </font>
    <font>
      <sz val="10"/>
      <name val="Arial"/>
      <family val="2"/>
    </font>
    <font>
      <b/>
      <sz val="20"/>
      <color indexed="8"/>
      <name val="Arial"/>
      <family val="2"/>
    </font>
    <font>
      <sz val="8"/>
      <color indexed="8"/>
      <name val="Arial"/>
      <family val="2"/>
    </font>
    <font>
      <b/>
      <sz val="8"/>
      <color indexed="8"/>
      <name val="Arial"/>
      <family val="2"/>
    </font>
    <font>
      <sz val="8"/>
      <name val="Arial"/>
      <family val="2"/>
    </font>
    <font>
      <sz val="11"/>
      <color theme="1"/>
      <name val="Cambria"/>
      <family val="2"/>
      <charset val="238"/>
      <scheme val="major"/>
    </font>
    <font>
      <sz val="10"/>
      <name val="Arial"/>
      <family val="2"/>
      <charset val="238"/>
    </font>
    <font>
      <sz val="8"/>
      <color theme="1"/>
      <name val="Arial"/>
      <family val="2"/>
    </font>
    <font>
      <b/>
      <sz val="8"/>
      <color theme="1"/>
      <name val="Arial"/>
      <family val="2"/>
    </font>
    <font>
      <sz val="10"/>
      <color theme="1"/>
      <name val="Arial"/>
      <family val="2"/>
    </font>
    <font>
      <b/>
      <sz val="11"/>
      <color theme="1"/>
      <name val="Arial"/>
      <family val="2"/>
    </font>
    <font>
      <sz val="11"/>
      <color theme="1"/>
      <name val="Arial"/>
      <family val="2"/>
    </font>
    <font>
      <sz val="11"/>
      <color indexed="8"/>
      <name val="Arial"/>
      <family val="2"/>
    </font>
    <font>
      <sz val="10"/>
      <color indexed="8"/>
      <name val="Arial"/>
      <family val="2"/>
    </font>
    <font>
      <sz val="9"/>
      <name val="Arial"/>
      <family val="2"/>
    </font>
    <font>
      <b/>
      <sz val="10"/>
      <color indexed="8"/>
      <name val="Arial"/>
      <family val="2"/>
    </font>
    <font>
      <b/>
      <u/>
      <sz val="14"/>
      <color theme="1"/>
      <name val="Arial"/>
      <family val="2"/>
    </font>
    <font>
      <u/>
      <sz val="11"/>
      <color theme="10"/>
      <name val="Calibri"/>
      <family val="2"/>
      <scheme val="minor"/>
    </font>
    <font>
      <u/>
      <sz val="10"/>
      <color indexed="8"/>
      <name val="Arial"/>
      <family val="2"/>
    </font>
    <font>
      <b/>
      <u/>
      <sz val="8"/>
      <color indexed="8"/>
      <name val="Arial"/>
      <family val="2"/>
    </font>
    <font>
      <b/>
      <sz val="11"/>
      <color rgb="FFFF000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4659260841701"/>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4"/>
      </bottom>
      <diagonal/>
    </border>
    <border>
      <left/>
      <right/>
      <top/>
      <bottom style="thin">
        <color indexed="64"/>
      </bottom>
      <diagonal/>
    </border>
    <border>
      <left/>
      <right/>
      <top style="thick">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bottom style="thin">
        <color theme="0" tint="-0.14999847407452621"/>
      </bottom>
      <diagonal/>
    </border>
    <border>
      <left/>
      <right style="thin">
        <color indexed="64"/>
      </right>
      <top style="thin">
        <color auto="1"/>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s>
  <cellStyleXfs count="156">
    <xf numFmtId="0" fontId="0" fillId="0" borderId="0"/>
    <xf numFmtId="0" fontId="4"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4"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4"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4"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4"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4"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4"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4"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3" fillId="0" borderId="0"/>
    <xf numFmtId="0" fontId="2" fillId="0" borderId="0"/>
    <xf numFmtId="0" fontId="2" fillId="0" borderId="0"/>
    <xf numFmtId="0" fontId="2" fillId="0" borderId="0"/>
    <xf numFmtId="0" fontId="21" fillId="0" borderId="0"/>
    <xf numFmtId="0" fontId="1" fillId="0" borderId="0"/>
    <xf numFmtId="0" fontId="22" fillId="0" borderId="0"/>
    <xf numFmtId="0" fontId="4" fillId="23" borderId="7" applyNumberFormat="0" applyFont="0" applyAlignment="0" applyProtection="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7" fillId="0" borderId="0"/>
    <xf numFmtId="0" fontId="28" fillId="0" borderId="0"/>
    <xf numFmtId="0" fontId="27" fillId="0" borderId="0"/>
    <xf numFmtId="0" fontId="27" fillId="0" borderId="0"/>
    <xf numFmtId="0" fontId="2" fillId="0" borderId="0"/>
    <xf numFmtId="0" fontId="39" fillId="0" borderId="0" applyNumberFormat="0" applyFill="0" applyBorder="0" applyAlignment="0" applyProtection="0"/>
    <xf numFmtId="0" fontId="2" fillId="0" borderId="0"/>
    <xf numFmtId="0" fontId="19" fillId="0" borderId="21" applyNumberFormat="0" applyFill="0" applyAlignment="0" applyProtection="0"/>
    <xf numFmtId="0" fontId="17" fillId="20" borderId="20" applyNumberFormat="0" applyAlignment="0" applyProtection="0"/>
    <xf numFmtId="0" fontId="1" fillId="23" borderId="19" applyNumberFormat="0" applyFont="0" applyAlignment="0" applyProtection="0"/>
    <xf numFmtId="0" fontId="1" fillId="23" borderId="19" applyNumberFormat="0" applyFont="0" applyAlignment="0" applyProtection="0"/>
    <xf numFmtId="0" fontId="14" fillId="7" borderId="18" applyNumberFormat="0" applyAlignment="0" applyProtection="0"/>
    <xf numFmtId="0" fontId="7" fillId="20" borderId="18" applyNumberFormat="0" applyAlignment="0" applyProtection="0"/>
    <xf numFmtId="0" fontId="8" fillId="21" borderId="16" applyNumberFormat="0" applyAlignment="0" applyProtection="0"/>
    <xf numFmtId="0" fontId="13" fillId="0" borderId="17" applyNumberFormat="0" applyFill="0" applyAlignment="0" applyProtection="0"/>
    <xf numFmtId="0" fontId="7" fillId="20" borderId="22" applyNumberFormat="0" applyAlignment="0" applyProtection="0"/>
    <xf numFmtId="0" fontId="8" fillId="21" borderId="23" applyNumberFormat="0" applyAlignment="0" applyProtection="0"/>
    <xf numFmtId="0" fontId="14" fillId="7" borderId="22" applyNumberFormat="0" applyAlignment="0" applyProtection="0"/>
    <xf numFmtId="0" fontId="1" fillId="23" borderId="24" applyNumberFormat="0" applyFont="0" applyAlignment="0" applyProtection="0"/>
    <xf numFmtId="0" fontId="1" fillId="23" borderId="24" applyNumberFormat="0" applyFont="0" applyAlignment="0" applyProtection="0"/>
    <xf numFmtId="0" fontId="17" fillId="20" borderId="25" applyNumberFormat="0" applyAlignment="0" applyProtection="0"/>
    <xf numFmtId="0" fontId="19" fillId="0" borderId="26" applyNumberFormat="0" applyFill="0" applyAlignment="0" applyProtection="0"/>
    <xf numFmtId="0" fontId="19" fillId="0" borderId="26" applyNumberFormat="0" applyFill="0" applyAlignment="0" applyProtection="0"/>
    <xf numFmtId="0" fontId="17" fillId="20" borderId="25" applyNumberFormat="0" applyAlignment="0" applyProtection="0"/>
    <xf numFmtId="0" fontId="1" fillId="23" borderId="24" applyNumberFormat="0" applyFont="0" applyAlignment="0" applyProtection="0"/>
    <xf numFmtId="0" fontId="1" fillId="23" borderId="24" applyNumberFormat="0" applyFont="0" applyAlignment="0" applyProtection="0"/>
    <xf numFmtId="0" fontId="14" fillId="7" borderId="22" applyNumberFormat="0" applyAlignment="0" applyProtection="0"/>
    <xf numFmtId="0" fontId="7" fillId="20" borderId="22" applyNumberFormat="0" applyAlignment="0" applyProtection="0"/>
    <xf numFmtId="0" fontId="8" fillId="21" borderId="23" applyNumberFormat="0" applyAlignment="0" applyProtection="0"/>
    <xf numFmtId="0" fontId="2" fillId="0" borderId="0"/>
    <xf numFmtId="0" fontId="14" fillId="7" borderId="32" applyNumberFormat="0" applyAlignment="0" applyProtection="0"/>
    <xf numFmtId="0" fontId="7" fillId="20" borderId="32" applyNumberFormat="0" applyAlignment="0" applyProtection="0"/>
    <xf numFmtId="0" fontId="7" fillId="20" borderId="27" applyNumberFormat="0" applyAlignment="0" applyProtection="0"/>
    <xf numFmtId="0" fontId="8" fillId="21" borderId="28" applyNumberFormat="0" applyAlignment="0" applyProtection="0"/>
    <xf numFmtId="0" fontId="14" fillId="7" borderId="27" applyNumberFormat="0" applyAlignment="0" applyProtection="0"/>
    <xf numFmtId="0" fontId="1" fillId="23" borderId="29" applyNumberFormat="0" applyFont="0" applyAlignment="0" applyProtection="0"/>
    <xf numFmtId="0" fontId="1" fillId="23" borderId="29" applyNumberFormat="0" applyFont="0" applyAlignment="0" applyProtection="0"/>
    <xf numFmtId="0" fontId="17" fillId="20" borderId="30" applyNumberFormat="0" applyAlignment="0" applyProtection="0"/>
    <xf numFmtId="0" fontId="19" fillId="0" borderId="31" applyNumberFormat="0" applyFill="0" applyAlignment="0" applyProtection="0"/>
    <xf numFmtId="0" fontId="19" fillId="0" borderId="31" applyNumberFormat="0" applyFill="0" applyAlignment="0" applyProtection="0"/>
    <xf numFmtId="0" fontId="17" fillId="20" borderId="30" applyNumberFormat="0" applyAlignment="0" applyProtection="0"/>
    <xf numFmtId="0" fontId="1" fillId="23" borderId="29" applyNumberFormat="0" applyFont="0" applyAlignment="0" applyProtection="0"/>
    <xf numFmtId="0" fontId="1" fillId="23" borderId="29" applyNumberFormat="0" applyFont="0" applyAlignment="0" applyProtection="0"/>
    <xf numFmtId="0" fontId="14" fillId="7" borderId="27" applyNumberFormat="0" applyAlignment="0" applyProtection="0"/>
    <xf numFmtId="0" fontId="7" fillId="20" borderId="27" applyNumberFormat="0" applyAlignment="0" applyProtection="0"/>
    <xf numFmtId="0" fontId="8" fillId="21" borderId="28" applyNumberFormat="0" applyAlignment="0" applyProtection="0"/>
    <xf numFmtId="0" fontId="7" fillId="20" borderId="27" applyNumberFormat="0" applyAlignment="0" applyProtection="0"/>
    <xf numFmtId="0" fontId="8" fillId="21" borderId="28" applyNumberFormat="0" applyAlignment="0" applyProtection="0"/>
    <xf numFmtId="0" fontId="14" fillId="7" borderId="27" applyNumberFormat="0" applyAlignment="0" applyProtection="0"/>
    <xf numFmtId="0" fontId="1" fillId="23" borderId="29" applyNumberFormat="0" applyFont="0" applyAlignment="0" applyProtection="0"/>
    <xf numFmtId="0" fontId="1" fillId="23" borderId="29" applyNumberFormat="0" applyFont="0" applyAlignment="0" applyProtection="0"/>
    <xf numFmtId="0" fontId="17" fillId="20" borderId="30" applyNumberFormat="0" applyAlignment="0" applyProtection="0"/>
    <xf numFmtId="0" fontId="19" fillId="0" borderId="31" applyNumberFormat="0" applyFill="0" applyAlignment="0" applyProtection="0"/>
    <xf numFmtId="0" fontId="19" fillId="0" borderId="31" applyNumberFormat="0" applyFill="0" applyAlignment="0" applyProtection="0"/>
    <xf numFmtId="0" fontId="17" fillId="20" borderId="30" applyNumberFormat="0" applyAlignment="0" applyProtection="0"/>
    <xf numFmtId="0" fontId="1" fillId="23" borderId="29" applyNumberFormat="0" applyFont="0" applyAlignment="0" applyProtection="0"/>
    <xf numFmtId="0" fontId="1" fillId="23" borderId="29" applyNumberFormat="0" applyFont="0" applyAlignment="0" applyProtection="0"/>
    <xf numFmtId="0" fontId="14" fillId="7" borderId="27" applyNumberFormat="0" applyAlignment="0" applyProtection="0"/>
    <xf numFmtId="0" fontId="7" fillId="20" borderId="27" applyNumberFormat="0" applyAlignment="0" applyProtection="0"/>
    <xf numFmtId="0" fontId="8" fillId="21" borderId="28" applyNumberFormat="0" applyAlignment="0" applyProtection="0"/>
    <xf numFmtId="0" fontId="1" fillId="23" borderId="33" applyNumberFormat="0" applyFont="0" applyAlignment="0" applyProtection="0"/>
    <xf numFmtId="0" fontId="1" fillId="23" borderId="33" applyNumberFormat="0" applyFont="0" applyAlignment="0" applyProtection="0"/>
    <xf numFmtId="0" fontId="17" fillId="20" borderId="34" applyNumberFormat="0" applyAlignment="0" applyProtection="0"/>
    <xf numFmtId="0" fontId="19" fillId="0" borderId="35" applyNumberFormat="0" applyFill="0" applyAlignment="0" applyProtection="0"/>
    <xf numFmtId="0" fontId="19" fillId="0" borderId="39" applyNumberFormat="0" applyFill="0" applyAlignment="0" applyProtection="0"/>
    <xf numFmtId="0" fontId="17" fillId="20" borderId="38" applyNumberFormat="0" applyAlignment="0" applyProtection="0"/>
    <xf numFmtId="0" fontId="1" fillId="23" borderId="37" applyNumberFormat="0" applyFont="0" applyAlignment="0" applyProtection="0"/>
    <xf numFmtId="0" fontId="1" fillId="23" borderId="37" applyNumberFormat="0" applyFont="0" applyAlignment="0" applyProtection="0"/>
    <xf numFmtId="0" fontId="14" fillId="7" borderId="36" applyNumberFormat="0" applyAlignment="0" applyProtection="0"/>
    <xf numFmtId="0" fontId="7" fillId="20" borderId="36" applyNumberFormat="0" applyAlignment="0" applyProtection="0"/>
    <xf numFmtId="0" fontId="7" fillId="20" borderId="36" applyNumberFormat="0" applyAlignment="0" applyProtection="0"/>
    <xf numFmtId="0" fontId="14" fillId="7" borderId="36" applyNumberFormat="0" applyAlignment="0" applyProtection="0"/>
    <xf numFmtId="0" fontId="1" fillId="23" borderId="37" applyNumberFormat="0" applyFont="0" applyAlignment="0" applyProtection="0"/>
    <xf numFmtId="0" fontId="1" fillId="23" borderId="37" applyNumberFormat="0" applyFont="0" applyAlignment="0" applyProtection="0"/>
    <xf numFmtId="0" fontId="17" fillId="20" borderId="38" applyNumberFormat="0" applyAlignment="0" applyProtection="0"/>
    <xf numFmtId="0" fontId="19" fillId="0" borderId="39" applyNumberFormat="0" applyFill="0" applyAlignment="0" applyProtection="0"/>
    <xf numFmtId="0" fontId="19" fillId="0" borderId="39" applyNumberFormat="0" applyFill="0" applyAlignment="0" applyProtection="0"/>
    <xf numFmtId="0" fontId="17" fillId="20" borderId="38" applyNumberFormat="0" applyAlignment="0" applyProtection="0"/>
    <xf numFmtId="0" fontId="1" fillId="23" borderId="37" applyNumberFormat="0" applyFont="0" applyAlignment="0" applyProtection="0"/>
    <xf numFmtId="0" fontId="1" fillId="23" borderId="37" applyNumberFormat="0" applyFont="0" applyAlignment="0" applyProtection="0"/>
    <xf numFmtId="0" fontId="14" fillId="7" borderId="36" applyNumberFormat="0" applyAlignment="0" applyProtection="0"/>
    <xf numFmtId="0" fontId="7" fillId="20" borderId="36" applyNumberFormat="0" applyAlignment="0" applyProtection="0"/>
  </cellStyleXfs>
  <cellXfs count="77">
    <xf numFmtId="0" fontId="0" fillId="0" borderId="0" xfId="0"/>
    <xf numFmtId="49" fontId="32" fillId="0" borderId="0" xfId="0" applyNumberFormat="1" applyFont="1" applyAlignment="1">
      <alignment horizontal="left" vertical="center"/>
    </xf>
    <xf numFmtId="49" fontId="33" fillId="0" borderId="0" xfId="0" applyNumberFormat="1" applyFont="1" applyAlignment="1">
      <alignment horizontal="left" vertical="center"/>
    </xf>
    <xf numFmtId="164" fontId="33" fillId="0" borderId="0" xfId="0" applyNumberFormat="1" applyFont="1" applyAlignment="1">
      <alignment horizontal="left" vertical="center"/>
    </xf>
    <xf numFmtId="49" fontId="33" fillId="0" borderId="0" xfId="0" applyNumberFormat="1" applyFont="1" applyAlignment="1">
      <alignment horizontal="left" vertical="center" wrapText="1"/>
    </xf>
    <xf numFmtId="49" fontId="31" fillId="0" borderId="12" xfId="0" applyNumberFormat="1" applyFont="1" applyBorder="1" applyAlignment="1">
      <alignment horizontal="center" vertical="center"/>
    </xf>
    <xf numFmtId="0" fontId="32" fillId="0" borderId="0" xfId="0" applyFont="1" applyAlignment="1">
      <alignment horizontal="left" vertical="center"/>
    </xf>
    <xf numFmtId="49" fontId="32" fillId="0" borderId="0" xfId="0" applyNumberFormat="1" applyFont="1" applyAlignment="1">
      <alignment horizontal="left" vertical="top"/>
    </xf>
    <xf numFmtId="49" fontId="24" fillId="0" borderId="0" xfId="0" applyNumberFormat="1" applyFont="1" applyAlignment="1">
      <alignment horizontal="center"/>
    </xf>
    <xf numFmtId="49" fontId="24" fillId="0" borderId="0" xfId="0" applyNumberFormat="1" applyFont="1"/>
    <xf numFmtId="49" fontId="24" fillId="0" borderId="0" xfId="0" applyNumberFormat="1" applyFont="1" applyAlignment="1">
      <alignment horizontal="left"/>
    </xf>
    <xf numFmtId="49" fontId="24" fillId="0" borderId="13" xfId="0" applyNumberFormat="1" applyFont="1" applyBorder="1" applyAlignment="1">
      <alignment horizontal="center" vertical="center" wrapText="1"/>
    </xf>
    <xf numFmtId="164" fontId="24" fillId="0" borderId="13" xfId="0" applyNumberFormat="1" applyFont="1" applyBorder="1" applyAlignment="1">
      <alignment horizontal="center" vertical="center" wrapText="1"/>
    </xf>
    <xf numFmtId="49" fontId="34" fillId="0" borderId="0" xfId="0" applyNumberFormat="1" applyFont="1"/>
    <xf numFmtId="49" fontId="24" fillId="0" borderId="14" xfId="0" applyNumberFormat="1" applyFont="1" applyBorder="1" applyAlignment="1">
      <alignment horizontal="center" vertical="center" wrapText="1"/>
    </xf>
    <xf numFmtId="49" fontId="24" fillId="0" borderId="14" xfId="0" applyNumberFormat="1" applyFont="1" applyBorder="1" applyAlignment="1">
      <alignment horizontal="left" vertical="center" wrapText="1"/>
    </xf>
    <xf numFmtId="49" fontId="24" fillId="24" borderId="14" xfId="0" applyNumberFormat="1" applyFont="1" applyFill="1" applyBorder="1" applyAlignment="1">
      <alignment horizontal="center" vertical="center" wrapText="1"/>
    </xf>
    <xf numFmtId="49" fontId="25" fillId="24" borderId="14" xfId="0" applyNumberFormat="1" applyFont="1" applyFill="1" applyBorder="1" applyAlignment="1">
      <alignment horizontal="center" vertical="center"/>
    </xf>
    <xf numFmtId="49" fontId="24" fillId="0" borderId="14" xfId="0" applyNumberFormat="1" applyFont="1" applyBorder="1" applyAlignment="1">
      <alignment horizontal="left" vertical="center"/>
    </xf>
    <xf numFmtId="49" fontId="25" fillId="0" borderId="14" xfId="0" applyNumberFormat="1" applyFont="1" applyBorder="1" applyAlignment="1">
      <alignment horizontal="left" vertical="center" wrapText="1"/>
    </xf>
    <xf numFmtId="49" fontId="25" fillId="24" borderId="14" xfId="0" applyNumberFormat="1" applyFont="1" applyFill="1" applyBorder="1" applyAlignment="1">
      <alignment horizontal="left" vertical="center"/>
    </xf>
    <xf numFmtId="49" fontId="0" fillId="0" borderId="0" xfId="0" applyNumberFormat="1"/>
    <xf numFmtId="49" fontId="38" fillId="0" borderId="0" xfId="0" applyNumberFormat="1" applyFont="1"/>
    <xf numFmtId="0" fontId="35" fillId="0" borderId="0" xfId="0" applyFont="1"/>
    <xf numFmtId="0" fontId="40" fillId="0" borderId="0" xfId="79" applyFont="1"/>
    <xf numFmtId="0" fontId="35" fillId="0" borderId="0" xfId="0" applyFont="1" applyAlignment="1">
      <alignment horizontal="center" vertical="center"/>
    </xf>
    <xf numFmtId="165" fontId="24" fillId="0" borderId="13" xfId="0" applyNumberFormat="1" applyFont="1" applyBorder="1" applyAlignment="1">
      <alignment horizontal="center" vertical="center" wrapText="1"/>
    </xf>
    <xf numFmtId="0" fontId="33" fillId="0" borderId="0" xfId="0" applyFont="1"/>
    <xf numFmtId="0" fontId="29" fillId="0" borderId="11" xfId="0" applyFont="1" applyBorder="1"/>
    <xf numFmtId="0" fontId="37" fillId="0" borderId="11" xfId="0" applyFont="1" applyBorder="1" applyAlignment="1">
      <alignment horizontal="left"/>
    </xf>
    <xf numFmtId="0" fontId="35" fillId="0" borderId="11" xfId="0" applyFont="1" applyBorder="1"/>
    <xf numFmtId="0" fontId="34" fillId="0" borderId="0" xfId="0" applyFont="1"/>
    <xf numFmtId="0" fontId="35" fillId="0" borderId="0" xfId="0" applyFont="1" applyAlignment="1">
      <alignment horizontal="center"/>
    </xf>
    <xf numFmtId="0" fontId="37" fillId="0" borderId="11" xfId="0" applyFont="1" applyBorder="1"/>
    <xf numFmtId="49" fontId="34" fillId="0" borderId="0" xfId="0" applyNumberFormat="1" applyFont="1" applyAlignment="1">
      <alignment horizontal="center" vertical="center"/>
    </xf>
    <xf numFmtId="49" fontId="30" fillId="0" borderId="15" xfId="0" applyNumberFormat="1" applyFont="1" applyBorder="1" applyAlignment="1">
      <alignment horizontal="center" vertical="center"/>
    </xf>
    <xf numFmtId="49" fontId="29" fillId="0" borderId="15" xfId="0" applyNumberFormat="1" applyFont="1" applyBorder="1" applyAlignment="1">
      <alignment horizontal="center" vertical="center"/>
    </xf>
    <xf numFmtId="49" fontId="29" fillId="0" borderId="15" xfId="0" applyNumberFormat="1" applyFont="1" applyBorder="1" applyAlignment="1">
      <alignment vertical="center" wrapText="1"/>
    </xf>
    <xf numFmtId="0" fontId="26" fillId="0" borderId="0" xfId="0" applyFont="1" applyAlignment="1">
      <alignment vertical="center" wrapText="1"/>
    </xf>
    <xf numFmtId="49" fontId="24" fillId="0" borderId="0" xfId="0" applyNumberFormat="1" applyFont="1" applyBorder="1"/>
    <xf numFmtId="49" fontId="24" fillId="0" borderId="40" xfId="0" applyNumberFormat="1" applyFont="1" applyBorder="1"/>
    <xf numFmtId="0" fontId="35" fillId="0" borderId="0" xfId="0" applyFont="1" applyAlignment="1">
      <alignment vertical="center"/>
    </xf>
    <xf numFmtId="0" fontId="34" fillId="0" borderId="0" xfId="0" applyFont="1" applyAlignment="1">
      <alignment vertical="center"/>
    </xf>
    <xf numFmtId="0" fontId="35" fillId="0" borderId="0" xfId="0" applyFont="1" applyAlignment="1">
      <alignment vertical="center" wrapText="1"/>
    </xf>
    <xf numFmtId="0" fontId="37" fillId="0" borderId="11" xfId="0" applyFont="1" applyBorder="1" applyAlignment="1">
      <alignment horizontal="center"/>
    </xf>
    <xf numFmtId="0" fontId="34"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49" fontId="34" fillId="0" borderId="41" xfId="0" applyNumberFormat="1" applyFont="1" applyBorder="1"/>
    <xf numFmtId="49" fontId="24" fillId="0" borderId="42" xfId="0" applyNumberFormat="1" applyFont="1" applyBorder="1" applyAlignment="1">
      <alignment horizontal="center" vertical="center" wrapText="1"/>
    </xf>
    <xf numFmtId="49" fontId="24" fillId="0" borderId="42" xfId="0" applyNumberFormat="1" applyFont="1" applyBorder="1" applyAlignment="1">
      <alignment horizontal="left" vertical="center" wrapText="1"/>
    </xf>
    <xf numFmtId="49" fontId="24" fillId="0" borderId="43" xfId="0" applyNumberFormat="1" applyFont="1" applyBorder="1" applyAlignment="1">
      <alignment horizontal="center" vertical="center" wrapText="1"/>
    </xf>
    <xf numFmtId="49" fontId="34" fillId="0" borderId="0" xfId="0" applyNumberFormat="1" applyFont="1" applyBorder="1"/>
    <xf numFmtId="0" fontId="26" fillId="0" borderId="11" xfId="0" applyFont="1" applyBorder="1" applyAlignment="1">
      <alignment vertical="center" wrapText="1"/>
    </xf>
    <xf numFmtId="49" fontId="34" fillId="0" borderId="0" xfId="0" applyNumberFormat="1" applyFont="1" applyAlignment="1">
      <alignment horizontal="center"/>
    </xf>
    <xf numFmtId="49" fontId="26" fillId="0" borderId="42" xfId="0" applyNumberFormat="1" applyFont="1" applyBorder="1" applyAlignment="1">
      <alignment horizontal="center" vertical="center" wrapText="1"/>
    </xf>
    <xf numFmtId="49" fontId="25" fillId="24" borderId="14" xfId="0" applyNumberFormat="1" applyFont="1" applyFill="1" applyBorder="1" applyAlignment="1">
      <alignment horizontal="center" vertical="center" wrapText="1"/>
    </xf>
    <xf numFmtId="49" fontId="24" fillId="0" borderId="0" xfId="0" applyNumberFormat="1" applyFont="1" applyBorder="1" applyAlignment="1">
      <alignment wrapText="1"/>
    </xf>
    <xf numFmtId="49" fontId="24" fillId="0" borderId="40" xfId="0" applyNumberFormat="1" applyFont="1" applyBorder="1" applyAlignment="1">
      <alignment wrapText="1"/>
    </xf>
    <xf numFmtId="49" fontId="25" fillId="24" borderId="44" xfId="0" applyNumberFormat="1" applyFont="1" applyFill="1" applyBorder="1" applyAlignment="1">
      <alignment horizontal="center" vertical="center" wrapText="1"/>
    </xf>
    <xf numFmtId="49" fontId="24" fillId="0" borderId="45" xfId="0" applyNumberFormat="1" applyFont="1" applyBorder="1" applyAlignment="1">
      <alignment horizontal="center" vertical="center" wrapText="1"/>
    </xf>
    <xf numFmtId="49" fontId="31" fillId="0" borderId="0" xfId="0" applyNumberFormat="1" applyFont="1" applyAlignment="1">
      <alignment horizontal="center" vertical="center"/>
    </xf>
    <xf numFmtId="49" fontId="41" fillId="0" borderId="11" xfId="0" applyNumberFormat="1" applyFont="1" applyBorder="1" applyAlignment="1">
      <alignment wrapText="1"/>
    </xf>
    <xf numFmtId="0" fontId="23" fillId="0" borderId="10" xfId="0" applyFont="1" applyBorder="1" applyAlignment="1">
      <alignment horizontal="left" vertical="center"/>
    </xf>
    <xf numFmtId="0" fontId="33" fillId="0" borderId="10" xfId="0" applyFont="1" applyBorder="1" applyAlignment="1">
      <alignment horizontal="left"/>
    </xf>
    <xf numFmtId="0" fontId="42" fillId="0" borderId="0" xfId="0" applyNumberFormat="1" applyFont="1" applyBorder="1" applyAlignment="1">
      <alignment horizontal="center" vertical="center" wrapText="1"/>
    </xf>
    <xf numFmtId="49" fontId="24" fillId="0" borderId="14" xfId="0" applyNumberFormat="1" applyFont="1" applyBorder="1" applyAlignment="1">
      <alignment horizontal="right" vertical="center"/>
    </xf>
    <xf numFmtId="49" fontId="25" fillId="24" borderId="14" xfId="0" applyNumberFormat="1" applyFont="1" applyFill="1" applyBorder="1" applyAlignment="1">
      <alignment horizontal="right" vertical="center"/>
    </xf>
    <xf numFmtId="49" fontId="25" fillId="0" borderId="14" xfId="0" applyNumberFormat="1" applyFont="1" applyBorder="1" applyAlignment="1">
      <alignment horizontal="right" vertical="center"/>
    </xf>
    <xf numFmtId="0" fontId="0" fillId="0" borderId="0" xfId="0" applyAlignment="1">
      <alignment horizontal="center" vertical="center" wrapText="1"/>
    </xf>
    <xf numFmtId="0" fontId="0" fillId="0" borderId="11" xfId="0" applyBorder="1" applyAlignment="1">
      <alignment wrapText="1"/>
    </xf>
    <xf numFmtId="1" fontId="24" fillId="0" borderId="14" xfId="0" applyNumberFormat="1" applyFont="1" applyBorder="1" applyAlignment="1">
      <alignment horizontal="center" vertical="center" wrapText="1"/>
    </xf>
    <xf numFmtId="2" fontId="24" fillId="0" borderId="14" xfId="0" applyNumberFormat="1" applyFont="1" applyBorder="1" applyAlignment="1">
      <alignment horizontal="center" vertical="center" wrapText="1"/>
    </xf>
    <xf numFmtId="170" fontId="24" fillId="0" borderId="14" xfId="0" applyNumberFormat="1" applyFont="1" applyBorder="1" applyAlignment="1">
      <alignment horizontal="center" vertical="center" wrapText="1"/>
    </xf>
    <xf numFmtId="173" fontId="24" fillId="0" borderId="14" xfId="0" applyNumberFormat="1" applyFont="1" applyBorder="1" applyAlignment="1">
      <alignment horizontal="center" vertical="center" wrapText="1"/>
    </xf>
    <xf numFmtId="0" fontId="29" fillId="0" borderId="15" xfId="0" applyNumberFormat="1" applyFont="1" applyBorder="1" applyAlignment="1">
      <alignment vertical="center" wrapText="1"/>
    </xf>
  </cellXfs>
  <cellStyles count="156">
    <cellStyle name="20% - Accent1 2" xfId="1" xr:uid="{00000000-0005-0000-0000-000000000000}"/>
    <cellStyle name="20% - Accent1 2 2" xfId="2" xr:uid="{00000000-0005-0000-0000-000001000000}"/>
    <cellStyle name="20% - Accent1 2_Ais_MultiSampleTemplate" xfId="3" xr:uid="{00000000-0005-0000-0000-000002000000}"/>
    <cellStyle name="20% - Accent2 2" xfId="4" xr:uid="{00000000-0005-0000-0000-000003000000}"/>
    <cellStyle name="20% - Accent2 2 2" xfId="5" xr:uid="{00000000-0005-0000-0000-000004000000}"/>
    <cellStyle name="20% - Accent2 2_Ais_MultiSampleTemplate" xfId="6" xr:uid="{00000000-0005-0000-0000-000005000000}"/>
    <cellStyle name="20% - Accent3 2" xfId="7" xr:uid="{00000000-0005-0000-0000-000006000000}"/>
    <cellStyle name="20% - Accent3 2 2" xfId="8" xr:uid="{00000000-0005-0000-0000-000007000000}"/>
    <cellStyle name="20% - Accent3 2_Ais_MultiSampleTemplate" xfId="9" xr:uid="{00000000-0005-0000-0000-000008000000}"/>
    <cellStyle name="20% - Accent4 2" xfId="10" xr:uid="{00000000-0005-0000-0000-000009000000}"/>
    <cellStyle name="20% - Accent4 2 2" xfId="11" xr:uid="{00000000-0005-0000-0000-00000A000000}"/>
    <cellStyle name="20% - Accent4 2_Ais_MultiSampleTemplate" xfId="12" xr:uid="{00000000-0005-0000-0000-00000B000000}"/>
    <cellStyle name="20% - Accent5 2" xfId="13" xr:uid="{00000000-0005-0000-0000-00000C000000}"/>
    <cellStyle name="20% - Accent5 2 2" xfId="14" xr:uid="{00000000-0005-0000-0000-00000D000000}"/>
    <cellStyle name="20% - Accent5 2_Ais_MultiSampleTemplate" xfId="15" xr:uid="{00000000-0005-0000-0000-00000E000000}"/>
    <cellStyle name="20% - Accent6 2" xfId="16" xr:uid="{00000000-0005-0000-0000-00000F000000}"/>
    <cellStyle name="20% - Accent6 2 2" xfId="17" xr:uid="{00000000-0005-0000-0000-000010000000}"/>
    <cellStyle name="20% - Accent6 2_Ais_MultiSampleTemplate" xfId="18" xr:uid="{00000000-0005-0000-0000-000011000000}"/>
    <cellStyle name="40% - Accent1 2" xfId="19" xr:uid="{00000000-0005-0000-0000-000012000000}"/>
    <cellStyle name="40% - Accent1 2 2" xfId="20" xr:uid="{00000000-0005-0000-0000-000013000000}"/>
    <cellStyle name="40% - Accent1 2_Ais_MultiSampleTemplate" xfId="21" xr:uid="{00000000-0005-0000-0000-000014000000}"/>
    <cellStyle name="40% - Accent2 2" xfId="22" xr:uid="{00000000-0005-0000-0000-000015000000}"/>
    <cellStyle name="40% - Accent2 2 2" xfId="23" xr:uid="{00000000-0005-0000-0000-000016000000}"/>
    <cellStyle name="40% - Accent2 2_Ais_MultiSampleTemplate" xfId="24" xr:uid="{00000000-0005-0000-0000-000017000000}"/>
    <cellStyle name="40% - Accent3 2" xfId="25" xr:uid="{00000000-0005-0000-0000-000018000000}"/>
    <cellStyle name="40% - Accent3 2 2" xfId="26" xr:uid="{00000000-0005-0000-0000-000019000000}"/>
    <cellStyle name="40% - Accent3 2_Ais_MultiSampleTemplate" xfId="27" xr:uid="{00000000-0005-0000-0000-00001A000000}"/>
    <cellStyle name="40% - Accent4 2" xfId="28" xr:uid="{00000000-0005-0000-0000-00001B000000}"/>
    <cellStyle name="40% - Accent4 2 2" xfId="29" xr:uid="{00000000-0005-0000-0000-00001C000000}"/>
    <cellStyle name="40% - Accent4 2_Ais_MultiSampleTemplate" xfId="30" xr:uid="{00000000-0005-0000-0000-00001D000000}"/>
    <cellStyle name="40% - Accent5 2" xfId="31" xr:uid="{00000000-0005-0000-0000-00001E000000}"/>
    <cellStyle name="40% - Accent5 2 2" xfId="32" xr:uid="{00000000-0005-0000-0000-00001F000000}"/>
    <cellStyle name="40% - Accent5 2_Ais_MultiSampleTemplate" xfId="33" xr:uid="{00000000-0005-0000-0000-000020000000}"/>
    <cellStyle name="40% - Accent6 2" xfId="34" xr:uid="{00000000-0005-0000-0000-000021000000}"/>
    <cellStyle name="40% - Accent6 2 2" xfId="35" xr:uid="{00000000-0005-0000-0000-000022000000}"/>
    <cellStyle name="40% - Accent6 2_Ais_MultiSampleTemplate" xfId="36" xr:uid="{00000000-0005-0000-0000-000023000000}"/>
    <cellStyle name="60% - Accent1 2" xfId="37" xr:uid="{00000000-0005-0000-0000-000024000000}"/>
    <cellStyle name="60% - Accent2 2" xfId="38" xr:uid="{00000000-0005-0000-0000-000025000000}"/>
    <cellStyle name="60% - Accent3 2" xfId="39" xr:uid="{00000000-0005-0000-0000-000026000000}"/>
    <cellStyle name="60% - Accent4 2" xfId="40" xr:uid="{00000000-0005-0000-0000-000027000000}"/>
    <cellStyle name="60% - Accent5 2" xfId="41" xr:uid="{00000000-0005-0000-0000-000028000000}"/>
    <cellStyle name="60% - Accent6 2" xfId="42" xr:uid="{00000000-0005-0000-0000-000029000000}"/>
    <cellStyle name="Accent1 2" xfId="43" xr:uid="{00000000-0005-0000-0000-00002A000000}"/>
    <cellStyle name="Accent2 2" xfId="44" xr:uid="{00000000-0005-0000-0000-00002B000000}"/>
    <cellStyle name="Accent3 2" xfId="45" xr:uid="{00000000-0005-0000-0000-00002C000000}"/>
    <cellStyle name="Accent4 2" xfId="46" xr:uid="{00000000-0005-0000-0000-00002D000000}"/>
    <cellStyle name="Accent5 2" xfId="47" xr:uid="{00000000-0005-0000-0000-00002E000000}"/>
    <cellStyle name="Accent6 2" xfId="48" xr:uid="{00000000-0005-0000-0000-00002F000000}"/>
    <cellStyle name="Bad 2" xfId="49" xr:uid="{00000000-0005-0000-0000-000030000000}"/>
    <cellStyle name="Calculation 2" xfId="50" xr:uid="{00000000-0005-0000-0000-000031000000}"/>
    <cellStyle name="Calculation 2 2" xfId="86" xr:uid="{00000000-0005-0000-0000-000032000000}"/>
    <cellStyle name="Calculation 2 2 2" xfId="101" xr:uid="{00000000-0005-0000-0000-000033000000}"/>
    <cellStyle name="Calculation 2 2 2 2" xfId="132" xr:uid="{00000000-0005-0000-0000-000034000000}"/>
    <cellStyle name="Calculation 2 2 2 3" xfId="155" xr:uid="{00000000-0005-0000-0000-000035000000}"/>
    <cellStyle name="Calculation 2 2 3" xfId="118" xr:uid="{00000000-0005-0000-0000-000036000000}"/>
    <cellStyle name="Calculation 2 2 4" xfId="143" xr:uid="{00000000-0005-0000-0000-000037000000}"/>
    <cellStyle name="Calculation 2 3" xfId="89" xr:uid="{00000000-0005-0000-0000-000038000000}"/>
    <cellStyle name="Calculation 2 3 2" xfId="120" xr:uid="{00000000-0005-0000-0000-000039000000}"/>
    <cellStyle name="Calculation 2 3 3" xfId="144" xr:uid="{00000000-0005-0000-0000-00003A000000}"/>
    <cellStyle name="Calculation 2 4" xfId="106" xr:uid="{00000000-0005-0000-0000-00003B000000}"/>
    <cellStyle name="Calculation 2 5" xfId="105" xr:uid="{00000000-0005-0000-0000-00003C000000}"/>
    <cellStyle name="Check Cell 2" xfId="51" xr:uid="{00000000-0005-0000-0000-00003D000000}"/>
    <cellStyle name="Check Cell 2 2" xfId="87" xr:uid="{00000000-0005-0000-0000-00003E000000}"/>
    <cellStyle name="Check Cell 2 2 2" xfId="102" xr:uid="{00000000-0005-0000-0000-00003F000000}"/>
    <cellStyle name="Check Cell 2 2 2 2" xfId="133" xr:uid="{00000000-0005-0000-0000-000040000000}"/>
    <cellStyle name="Check Cell 2 2 3" xfId="119" xr:uid="{00000000-0005-0000-0000-000041000000}"/>
    <cellStyle name="Check Cell 2 3" xfId="90" xr:uid="{00000000-0005-0000-0000-000042000000}"/>
    <cellStyle name="Check Cell 2 3 2" xfId="121" xr:uid="{00000000-0005-0000-0000-000043000000}"/>
    <cellStyle name="Check Cell 2 4" xfId="107" xr:uid="{00000000-0005-0000-0000-000044000000}"/>
    <cellStyle name="Explanatory Text 2" xfId="52" xr:uid="{00000000-0005-0000-0000-000045000000}"/>
    <cellStyle name="Good 2" xfId="53" xr:uid="{00000000-0005-0000-0000-000046000000}"/>
    <cellStyle name="Heading 1 2" xfId="54" xr:uid="{00000000-0005-0000-0000-000047000000}"/>
    <cellStyle name="Heading 2 2" xfId="55" xr:uid="{00000000-0005-0000-0000-000048000000}"/>
    <cellStyle name="Heading 3 2" xfId="56" xr:uid="{00000000-0005-0000-0000-000049000000}"/>
    <cellStyle name="Heading 3 2 2" xfId="88" xr:uid="{00000000-0005-0000-0000-00004A000000}"/>
    <cellStyle name="Heading 4 2" xfId="57" xr:uid="{00000000-0005-0000-0000-00004B000000}"/>
    <cellStyle name="Hyperlink" xfId="79" builtinId="8"/>
    <cellStyle name="Input 2" xfId="58" xr:uid="{00000000-0005-0000-0000-00004D000000}"/>
    <cellStyle name="Input 2 2" xfId="85" xr:uid="{00000000-0005-0000-0000-00004E000000}"/>
    <cellStyle name="Input 2 2 2" xfId="100" xr:uid="{00000000-0005-0000-0000-00004F000000}"/>
    <cellStyle name="Input 2 2 2 2" xfId="131" xr:uid="{00000000-0005-0000-0000-000050000000}"/>
    <cellStyle name="Input 2 2 2 3" xfId="154" xr:uid="{00000000-0005-0000-0000-000051000000}"/>
    <cellStyle name="Input 2 2 3" xfId="117" xr:uid="{00000000-0005-0000-0000-000052000000}"/>
    <cellStyle name="Input 2 2 4" xfId="142" xr:uid="{00000000-0005-0000-0000-000053000000}"/>
    <cellStyle name="Input 2 3" xfId="91" xr:uid="{00000000-0005-0000-0000-000054000000}"/>
    <cellStyle name="Input 2 3 2" xfId="122" xr:uid="{00000000-0005-0000-0000-000055000000}"/>
    <cellStyle name="Input 2 3 3" xfId="145" xr:uid="{00000000-0005-0000-0000-000056000000}"/>
    <cellStyle name="Input 2 4" xfId="108" xr:uid="{00000000-0005-0000-0000-000057000000}"/>
    <cellStyle name="Input 2 5" xfId="104" xr:uid="{00000000-0005-0000-0000-000058000000}"/>
    <cellStyle name="Linked Cell 2" xfId="59" xr:uid="{00000000-0005-0000-0000-000059000000}"/>
    <cellStyle name="Neutral 2" xfId="60" xr:uid="{00000000-0005-0000-0000-00005A000000}"/>
    <cellStyle name="Normal" xfId="0" builtinId="0"/>
    <cellStyle name="Normal 10" xfId="103" xr:uid="{00000000-0005-0000-0000-00005C000000}"/>
    <cellStyle name="Normal 2" xfId="61" xr:uid="{00000000-0005-0000-0000-00005D000000}"/>
    <cellStyle name="Normal 2 2" xfId="62" xr:uid="{00000000-0005-0000-0000-00005E000000}"/>
    <cellStyle name="Normal 2_Ais_MultiSampleTemplate" xfId="63" xr:uid="{00000000-0005-0000-0000-00005F000000}"/>
    <cellStyle name="Normal 3" xfId="64" xr:uid="{00000000-0005-0000-0000-000060000000}"/>
    <cellStyle name="Normal 3 2" xfId="65" xr:uid="{00000000-0005-0000-0000-000061000000}"/>
    <cellStyle name="Normal 4" xfId="66" xr:uid="{00000000-0005-0000-0000-000062000000}"/>
    <cellStyle name="Normal 5" xfId="67" xr:uid="{00000000-0005-0000-0000-000063000000}"/>
    <cellStyle name="Normal 5 2" xfId="78" xr:uid="{00000000-0005-0000-0000-000064000000}"/>
    <cellStyle name="Normal 6" xfId="74" xr:uid="{00000000-0005-0000-0000-000065000000}"/>
    <cellStyle name="Normal 7" xfId="80" xr:uid="{00000000-0005-0000-0000-000066000000}"/>
    <cellStyle name="Normalny 3" xfId="76" xr:uid="{00000000-0005-0000-0000-00006A000000}"/>
    <cellStyle name="Normalny 4" xfId="77" xr:uid="{00000000-0005-0000-0000-00006B000000}"/>
    <cellStyle name="Normalny_Arkusz1" xfId="75" xr:uid="{00000000-0005-0000-0000-00006C000000}"/>
    <cellStyle name="Note 2" xfId="68" xr:uid="{00000000-0005-0000-0000-00006D000000}"/>
    <cellStyle name="Note 2 2" xfId="69" xr:uid="{00000000-0005-0000-0000-00006E000000}"/>
    <cellStyle name="Note 2 2 2" xfId="83" xr:uid="{00000000-0005-0000-0000-00006F000000}"/>
    <cellStyle name="Note 2 2 2 2" xfId="98" xr:uid="{00000000-0005-0000-0000-000070000000}"/>
    <cellStyle name="Note 2 2 2 2 2" xfId="129" xr:uid="{00000000-0005-0000-0000-000071000000}"/>
    <cellStyle name="Note 2 2 2 2 3" xfId="152" xr:uid="{00000000-0005-0000-0000-000072000000}"/>
    <cellStyle name="Note 2 2 2 3" xfId="115" xr:uid="{00000000-0005-0000-0000-000073000000}"/>
    <cellStyle name="Note 2 2 2 4" xfId="140" xr:uid="{00000000-0005-0000-0000-000074000000}"/>
    <cellStyle name="Note 2 2 3" xfId="93" xr:uid="{00000000-0005-0000-0000-000075000000}"/>
    <cellStyle name="Note 2 2 3 2" xfId="124" xr:uid="{00000000-0005-0000-0000-000076000000}"/>
    <cellStyle name="Note 2 2 3 3" xfId="147" xr:uid="{00000000-0005-0000-0000-000077000000}"/>
    <cellStyle name="Note 2 2 4" xfId="110" xr:uid="{00000000-0005-0000-0000-000078000000}"/>
    <cellStyle name="Note 2 2 5" xfId="135" xr:uid="{00000000-0005-0000-0000-000079000000}"/>
    <cellStyle name="Note 2 3" xfId="84" xr:uid="{00000000-0005-0000-0000-00007A000000}"/>
    <cellStyle name="Note 2 3 2" xfId="99" xr:uid="{00000000-0005-0000-0000-00007B000000}"/>
    <cellStyle name="Note 2 3 2 2" xfId="130" xr:uid="{00000000-0005-0000-0000-00007C000000}"/>
    <cellStyle name="Note 2 3 2 3" xfId="153" xr:uid="{00000000-0005-0000-0000-00007D000000}"/>
    <cellStyle name="Note 2 3 3" xfId="116" xr:uid="{00000000-0005-0000-0000-00007E000000}"/>
    <cellStyle name="Note 2 3 4" xfId="141" xr:uid="{00000000-0005-0000-0000-00007F000000}"/>
    <cellStyle name="Note 2 4" xfId="92" xr:uid="{00000000-0005-0000-0000-000080000000}"/>
    <cellStyle name="Note 2 4 2" xfId="123" xr:uid="{00000000-0005-0000-0000-000081000000}"/>
    <cellStyle name="Note 2 4 3" xfId="146" xr:uid="{00000000-0005-0000-0000-000082000000}"/>
    <cellStyle name="Note 2 5" xfId="109" xr:uid="{00000000-0005-0000-0000-000083000000}"/>
    <cellStyle name="Note 2 6" xfId="134" xr:uid="{00000000-0005-0000-0000-000084000000}"/>
    <cellStyle name="Output 2" xfId="70" xr:uid="{00000000-0005-0000-0000-000085000000}"/>
    <cellStyle name="Output 2 2" xfId="82" xr:uid="{00000000-0005-0000-0000-000086000000}"/>
    <cellStyle name="Output 2 2 2" xfId="97" xr:uid="{00000000-0005-0000-0000-000087000000}"/>
    <cellStyle name="Output 2 2 2 2" xfId="128" xr:uid="{00000000-0005-0000-0000-000088000000}"/>
    <cellStyle name="Output 2 2 2 3" xfId="151" xr:uid="{00000000-0005-0000-0000-000089000000}"/>
    <cellStyle name="Output 2 2 3" xfId="114" xr:uid="{00000000-0005-0000-0000-00008A000000}"/>
    <cellStyle name="Output 2 2 4" xfId="139" xr:uid="{00000000-0005-0000-0000-00008B000000}"/>
    <cellStyle name="Output 2 3" xfId="94" xr:uid="{00000000-0005-0000-0000-00008C000000}"/>
    <cellStyle name="Output 2 3 2" xfId="125" xr:uid="{00000000-0005-0000-0000-00008D000000}"/>
    <cellStyle name="Output 2 3 3" xfId="148" xr:uid="{00000000-0005-0000-0000-00008E000000}"/>
    <cellStyle name="Output 2 4" xfId="111" xr:uid="{00000000-0005-0000-0000-00008F000000}"/>
    <cellStyle name="Output 2 5" xfId="136" xr:uid="{00000000-0005-0000-0000-000090000000}"/>
    <cellStyle name="Title 2" xfId="71" xr:uid="{00000000-0005-0000-0000-000091000000}"/>
    <cellStyle name="Total 2" xfId="72" xr:uid="{00000000-0005-0000-0000-000092000000}"/>
    <cellStyle name="Total 2 2" xfId="81" xr:uid="{00000000-0005-0000-0000-000093000000}"/>
    <cellStyle name="Total 2 2 2" xfId="96" xr:uid="{00000000-0005-0000-0000-000094000000}"/>
    <cellStyle name="Total 2 2 2 2" xfId="127" xr:uid="{00000000-0005-0000-0000-000095000000}"/>
    <cellStyle name="Total 2 2 2 3" xfId="150" xr:uid="{00000000-0005-0000-0000-000096000000}"/>
    <cellStyle name="Total 2 2 3" xfId="113" xr:uid="{00000000-0005-0000-0000-000097000000}"/>
    <cellStyle name="Total 2 2 4" xfId="138" xr:uid="{00000000-0005-0000-0000-000098000000}"/>
    <cellStyle name="Total 2 3" xfId="95" xr:uid="{00000000-0005-0000-0000-000099000000}"/>
    <cellStyle name="Total 2 3 2" xfId="126" xr:uid="{00000000-0005-0000-0000-00009A000000}"/>
    <cellStyle name="Total 2 3 3" xfId="149" xr:uid="{00000000-0005-0000-0000-00009B000000}"/>
    <cellStyle name="Total 2 4" xfId="112" xr:uid="{00000000-0005-0000-0000-00009C000000}"/>
    <cellStyle name="Total 2 5" xfId="137" xr:uid="{00000000-0005-0000-0000-00009D000000}"/>
    <cellStyle name="Warning Text 2" xfId="73" xr:uid="{00000000-0005-0000-0000-00009E000000}"/>
  </cellStyles>
  <dxfs count="0"/>
  <tableStyles count="0" defaultTableStyle="TableStyleMedium2" defaultPivotStyle="PivotStyleLight16"/>
  <colors>
    <mruColors>
      <color rgb="FFFFFF99"/>
      <color rgb="FF99FF99"/>
      <color rgb="FFFFFF66"/>
      <color rgb="FFFF2525"/>
      <color rgb="FFFF3737"/>
      <color rgb="FF99FF33"/>
      <color rgb="FF00FF00"/>
      <color rgb="FF33CC33"/>
      <color rgb="FF66FF33"/>
      <color rgb="FFFF05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file:///\\NM-AIS01\AISLIMS$\TEMPLATES\PICS\UKAS.JPG" TargetMode="External"/><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617009</xdr:colOff>
      <xdr:row>1</xdr:row>
      <xdr:rowOff>0</xdr:rowOff>
    </xdr:to>
    <xdr:pic>
      <xdr:nvPicPr>
        <xdr:cNvPr id="3" name="Picture 2">
          <a:extLst>
            <a:ext uri="{FF2B5EF4-FFF2-40B4-BE49-F238E27FC236}">
              <a16:creationId xmlns:a16="http://schemas.microsoft.com/office/drawing/2014/main" id="{28C8692E-6133-4680-8581-D5713E5A042C}"/>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0" y="0"/>
          <a:ext cx="617009" cy="10096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customerservices@chemtest.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3A354-112C-4393-A9B4-E9724D1BE79E}">
  <sheetPr codeName="Sheet16">
    <pageSetUpPr fitToPage="1"/>
  </sheetPr>
  <dimension ref="A1:D35"/>
  <sheetViews>
    <sheetView tabSelected="1" zoomScaleNormal="100" workbookViewId="0">
      <selection activeCell="J8" sqref="J8"/>
    </sheetView>
  </sheetViews>
  <sheetFormatPr defaultColWidth="9.140625" defaultRowHeight="12.75" x14ac:dyDescent="0.25"/>
  <cols>
    <col min="1" max="1" width="23.5703125" style="62" customWidth="1"/>
    <col min="2" max="2" width="35.7109375" style="62" customWidth="1"/>
    <col min="3" max="3" width="22.7109375" style="62" bestFit="1" customWidth="1"/>
    <col min="4" max="4" width="13.28515625" style="62" bestFit="1" customWidth="1"/>
    <col min="5" max="16384" width="9.140625" style="62"/>
  </cols>
  <sheetData>
    <row r="1" spans="1:4" ht="80.099999999999994" customHeight="1" x14ac:dyDescent="0.25">
      <c r="A1" s="62" t="s">
        <v>83</v>
      </c>
    </row>
    <row r="2" spans="1:4" ht="27" thickBot="1" x14ac:dyDescent="0.25">
      <c r="A2" s="64" t="str">
        <f>IF(VALUE(RIGHT(B4,LEN(B4)-FIND("$",SUBSTITUTE(B4,"-","$",LEN(B4)-LEN(SUBSTITUTE(B4,"-",""))))))=0,"Interim Report",IF(VALUE(RIGHT(B4,LEN(B4)-FIND("$",SUBSTITUTE(B4,"-","$",LEN(B4)-LEN(SUBSTITUTE(B4,"-",""))))))=1,"Final Report", "Amended Report"))</f>
        <v>Interim Report</v>
      </c>
      <c r="B2" s="65"/>
      <c r="C2" s="65"/>
      <c r="D2" s="65"/>
    </row>
    <row r="3" spans="1:4" ht="9" customHeight="1" thickTop="1" x14ac:dyDescent="0.25"/>
    <row r="4" spans="1:4" ht="15" x14ac:dyDescent="0.25">
      <c r="A4" s="1" t="s">
        <v>125</v>
      </c>
      <c r="B4" s="2" t="s">
        <v>212</v>
      </c>
      <c r="C4" s="62" t="s">
        <v>83</v>
      </c>
      <c r="D4" s="62" t="s">
        <v>83</v>
      </c>
    </row>
    <row r="5" spans="1:4" ht="7.5" customHeight="1" x14ac:dyDescent="0.25">
      <c r="B5" s="62" t="s">
        <v>83</v>
      </c>
      <c r="C5" s="62" t="s">
        <v>83</v>
      </c>
      <c r="D5" s="62" t="s">
        <v>83</v>
      </c>
    </row>
    <row r="6" spans="1:4" ht="15" x14ac:dyDescent="0.25">
      <c r="A6" s="1" t="s">
        <v>9</v>
      </c>
      <c r="B6" s="3"/>
      <c r="C6" s="6" t="str">
        <f>IF(AND(D6&gt;0,D6 &lt;&gt; " "),"Date of Re-Issue:","")</f>
        <v/>
      </c>
      <c r="D6" s="3"/>
    </row>
    <row r="7" spans="1:4" ht="6.75" customHeight="1" x14ac:dyDescent="0.25">
      <c r="B7" s="62" t="s">
        <v>83</v>
      </c>
      <c r="C7" s="62" t="s">
        <v>83</v>
      </c>
      <c r="D7" s="62" t="s">
        <v>83</v>
      </c>
    </row>
    <row r="8" spans="1:4" ht="15" x14ac:dyDescent="0.25">
      <c r="A8" s="1" t="s">
        <v>126</v>
      </c>
      <c r="B8" s="4" t="s">
        <v>213</v>
      </c>
      <c r="C8" s="62" t="s">
        <v>83</v>
      </c>
      <c r="D8" s="62" t="s">
        <v>83</v>
      </c>
    </row>
    <row r="9" spans="1:4" ht="7.5" customHeight="1" x14ac:dyDescent="0.25">
      <c r="B9" s="62" t="s">
        <v>83</v>
      </c>
      <c r="C9" s="62" t="s">
        <v>83</v>
      </c>
      <c r="D9" s="62" t="s">
        <v>83</v>
      </c>
    </row>
    <row r="10" spans="1:4" ht="57" x14ac:dyDescent="0.25">
      <c r="A10" s="7" t="s">
        <v>13</v>
      </c>
      <c r="B10" s="4" t="s">
        <v>214</v>
      </c>
      <c r="C10" s="62" t="s">
        <v>83</v>
      </c>
      <c r="D10" s="62" t="s">
        <v>83</v>
      </c>
    </row>
    <row r="11" spans="1:4" ht="6.75" customHeight="1" x14ac:dyDescent="0.25">
      <c r="B11" s="62" t="s">
        <v>83</v>
      </c>
      <c r="C11" s="62" t="s">
        <v>83</v>
      </c>
      <c r="D11" s="62" t="s">
        <v>83</v>
      </c>
    </row>
    <row r="12" spans="1:4" ht="15" x14ac:dyDescent="0.25">
      <c r="A12" s="7" t="s">
        <v>6</v>
      </c>
      <c r="B12" s="4" t="s">
        <v>213</v>
      </c>
      <c r="C12" s="62" t="s">
        <v>83</v>
      </c>
      <c r="D12" s="62" t="s">
        <v>83</v>
      </c>
    </row>
    <row r="13" spans="1:4" ht="7.5" customHeight="1" x14ac:dyDescent="0.25">
      <c r="B13" s="62" t="s">
        <v>83</v>
      </c>
      <c r="C13" s="62" t="s">
        <v>83</v>
      </c>
      <c r="D13" s="62" t="s">
        <v>83</v>
      </c>
    </row>
    <row r="14" spans="1:4" ht="15" x14ac:dyDescent="0.25">
      <c r="A14" s="7" t="s">
        <v>127</v>
      </c>
      <c r="B14" s="4" t="s">
        <v>215</v>
      </c>
      <c r="C14" s="62" t="s">
        <v>83</v>
      </c>
      <c r="D14" s="62" t="s">
        <v>83</v>
      </c>
    </row>
    <row r="15" spans="1:4" ht="6.75" customHeight="1" x14ac:dyDescent="0.25">
      <c r="B15" s="62" t="s">
        <v>83</v>
      </c>
      <c r="C15" s="62" t="s">
        <v>83</v>
      </c>
      <c r="D15" s="62" t="s">
        <v>83</v>
      </c>
    </row>
    <row r="16" spans="1:4" ht="15" x14ac:dyDescent="0.25">
      <c r="A16" s="1" t="s">
        <v>10</v>
      </c>
      <c r="B16" s="2" t="s">
        <v>216</v>
      </c>
      <c r="C16" s="1" t="s">
        <v>2</v>
      </c>
      <c r="D16" s="3">
        <v>44945</v>
      </c>
    </row>
    <row r="17" spans="1:4" ht="11.25" customHeight="1" x14ac:dyDescent="0.25">
      <c r="B17" s="62" t="s">
        <v>83</v>
      </c>
      <c r="C17" s="62" t="s">
        <v>83</v>
      </c>
      <c r="D17" s="62" t="s">
        <v>83</v>
      </c>
    </row>
    <row r="18" spans="1:4" ht="15" x14ac:dyDescent="0.25">
      <c r="A18" s="1" t="s">
        <v>11</v>
      </c>
      <c r="B18" s="2" t="s">
        <v>83</v>
      </c>
      <c r="C18" s="1" t="s">
        <v>12</v>
      </c>
      <c r="D18" s="3">
        <v>44945</v>
      </c>
    </row>
    <row r="19" spans="1:4" ht="6.75" customHeight="1" x14ac:dyDescent="0.25">
      <c r="B19" s="62" t="s">
        <v>83</v>
      </c>
      <c r="C19" s="62" t="s">
        <v>83</v>
      </c>
      <c r="D19" s="62" t="s">
        <v>83</v>
      </c>
    </row>
    <row r="20" spans="1:4" ht="15" x14ac:dyDescent="0.25">
      <c r="A20" s="1" t="s">
        <v>8</v>
      </c>
      <c r="B20" s="2" t="s">
        <v>179</v>
      </c>
      <c r="C20" s="62" t="s">
        <v>83</v>
      </c>
      <c r="D20" s="62" t="s">
        <v>83</v>
      </c>
    </row>
    <row r="21" spans="1:4" ht="9" customHeight="1" x14ac:dyDescent="0.25">
      <c r="B21" s="62" t="s">
        <v>83</v>
      </c>
      <c r="C21" s="62" t="s">
        <v>83</v>
      </c>
      <c r="D21" s="62" t="s">
        <v>83</v>
      </c>
    </row>
    <row r="22" spans="1:4" ht="15" x14ac:dyDescent="0.25">
      <c r="A22" s="1" t="s">
        <v>128</v>
      </c>
      <c r="B22" s="2" t="s">
        <v>87</v>
      </c>
      <c r="C22" s="1" t="s">
        <v>7</v>
      </c>
      <c r="D22" s="3">
        <v>44958</v>
      </c>
    </row>
    <row r="23" spans="1:4" ht="9.75" customHeight="1" x14ac:dyDescent="0.25">
      <c r="B23" s="62" t="s">
        <v>83</v>
      </c>
      <c r="C23" s="62" t="s">
        <v>83</v>
      </c>
      <c r="D23" s="62" t="s">
        <v>83</v>
      </c>
    </row>
    <row r="24" spans="1:4" ht="15" x14ac:dyDescent="0.25">
      <c r="A24" s="1" t="s">
        <v>15</v>
      </c>
      <c r="B24" s="3"/>
      <c r="C24" s="6" t="str">
        <f>IF(AND(D24&gt;0,D24&lt;&gt;" "),"Subcon Results Due:","")</f>
        <v>Subcon Results Due:</v>
      </c>
      <c r="D24" s="3">
        <v>44966</v>
      </c>
    </row>
    <row r="25" spans="1:4" ht="9" customHeight="1" x14ac:dyDescent="0.25"/>
    <row r="26" spans="1:4" ht="15" x14ac:dyDescent="0.25">
      <c r="A26" s="1" t="s">
        <v>14</v>
      </c>
    </row>
    <row r="27" spans="1:4" ht="60" customHeight="1" x14ac:dyDescent="0.25">
      <c r="A27" s="62" t="s">
        <v>83</v>
      </c>
      <c r="B27" s="62" t="s">
        <v>83</v>
      </c>
      <c r="C27" s="62" t="s">
        <v>83</v>
      </c>
      <c r="D27" s="62" t="s">
        <v>83</v>
      </c>
    </row>
    <row r="28" spans="1:4" ht="15.75" thickBot="1" x14ac:dyDescent="0.3">
      <c r="A28" s="7" t="s">
        <v>3</v>
      </c>
      <c r="B28" s="4" t="s">
        <v>83</v>
      </c>
      <c r="C28" s="62" t="s">
        <v>83</v>
      </c>
      <c r="D28" s="62" t="s">
        <v>83</v>
      </c>
    </row>
    <row r="29" spans="1:4" ht="13.5" thickTop="1" x14ac:dyDescent="0.25">
      <c r="A29" s="5"/>
      <c r="B29" s="5"/>
      <c r="C29" s="5"/>
      <c r="D29" s="5"/>
    </row>
    <row r="30" spans="1:4" ht="12.6" customHeight="1" x14ac:dyDescent="0.25">
      <c r="A30" s="66" t="str">
        <f>IF(VALUE(RIGHT(B4,LEN(B4)-FIND("$",SUBSTITUTE(B4,"-","$",LEN(B4)-LEN(SUBSTITUTE(B4,"-",""))))))=0,("Please note that the interim data available has passed our Quality Control Criteria but has not "&amp;"been verified by an approved signatory and may be subject to amendment on approval. Chemtest cannot therefore be held responsible for"&amp;" decisions made on interim data sets but only for the data submitted on a final report containing an approval date and signature."),"")</f>
        <v>Please note that the interim data available has passed our Quality Control Criteria but has not been verified by an approved signatory and may be subject to amendment on approval. Chemtest cannot therefore be held responsible for decisions made on interim data sets but only for the data submitted on a final report containing an approval date and signature.</v>
      </c>
      <c r="B30" s="70"/>
      <c r="C30" s="70"/>
      <c r="D30" s="70"/>
    </row>
    <row r="31" spans="1:4" ht="12.6" customHeight="1" x14ac:dyDescent="0.25">
      <c r="A31" s="70"/>
      <c r="B31" s="70"/>
      <c r="C31" s="70"/>
      <c r="D31" s="70"/>
    </row>
    <row r="32" spans="1:4" ht="12.6" customHeight="1" x14ac:dyDescent="0.25">
      <c r="A32" s="70"/>
      <c r="B32" s="70"/>
      <c r="C32" s="70"/>
      <c r="D32" s="70"/>
    </row>
    <row r="33" spans="1:4" ht="12.6" customHeight="1" x14ac:dyDescent="0.25">
      <c r="A33" s="70"/>
      <c r="B33" s="70"/>
      <c r="C33" s="70"/>
      <c r="D33" s="70"/>
    </row>
    <row r="34" spans="1:4" ht="12.6" customHeight="1" x14ac:dyDescent="0.25">
      <c r="A34" s="70"/>
      <c r="B34" s="70"/>
      <c r="C34" s="70"/>
      <c r="D34" s="70"/>
    </row>
    <row r="35" spans="1:4" ht="12.6" customHeight="1" x14ac:dyDescent="0.25">
      <c r="A35" s="70"/>
      <c r="B35" s="70"/>
      <c r="C35" s="70"/>
      <c r="D35" s="70"/>
    </row>
  </sheetData>
  <mergeCells count="2">
    <mergeCell ref="A2:D2"/>
    <mergeCell ref="A30:D35"/>
  </mergeCells>
  <printOptions horizontalCentered="1"/>
  <pageMargins left="0.39370078740157483" right="0.39370078740157483" top="0.59055118110236227" bottom="0.59055118110236227" header="0.39370078740157483" footer="0.39370078740157483"/>
  <pageSetup paperSize="9" scale="99" fitToHeight="0" orientation="portrait" r:id="rId1"/>
  <headerFooter>
    <oddHeader>&amp;R&amp;G
&amp;"Arial,Regular"&amp;10Eurofins Chemtest Ltd
Depot Road
Newmarket
CB8 0AL
Tel: 01638 606070
Email: info@chemtest.com</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3"/>
  <dimension ref="A1:F11"/>
  <sheetViews>
    <sheetView topLeftCell="C1" zoomScaleNormal="100" workbookViewId="0">
      <selection activeCell="G3" sqref="G3"/>
    </sheetView>
  </sheetViews>
  <sheetFormatPr defaultColWidth="10.7109375" defaultRowHeight="11.25" x14ac:dyDescent="0.2"/>
  <cols>
    <col min="1" max="1" width="22.85546875" style="10" customWidth="1"/>
    <col min="2" max="2" width="7" style="9" bestFit="1" customWidth="1"/>
    <col min="3" max="3" width="4.140625" style="8" bestFit="1" customWidth="1"/>
    <col min="4" max="4" width="5" style="8" bestFit="1" customWidth="1"/>
    <col min="5" max="5" width="4.140625" style="8" bestFit="1" customWidth="1"/>
    <col min="6" max="6" width="10" style="8" bestFit="1" customWidth="1"/>
    <col min="7" max="16384" width="10.7109375" style="9"/>
  </cols>
  <sheetData>
    <row r="1" spans="1:6" s="8" customFormat="1" ht="11.25" customHeight="1" x14ac:dyDescent="0.25">
      <c r="A1" s="63" t="s">
        <v>217</v>
      </c>
      <c r="B1" s="71"/>
      <c r="C1" s="71"/>
      <c r="D1" s="71"/>
      <c r="E1" s="71"/>
    </row>
    <row r="2" spans="1:6" s="8" customFormat="1" x14ac:dyDescent="0.2">
      <c r="A2" s="19" t="s">
        <v>218</v>
      </c>
      <c r="B2" s="68" t="s">
        <v>84</v>
      </c>
      <c r="C2" s="68"/>
      <c r="D2" s="68"/>
      <c r="E2" s="68"/>
      <c r="F2" s="16" t="s">
        <v>223</v>
      </c>
    </row>
    <row r="3" spans="1:6" s="8" customFormat="1" x14ac:dyDescent="0.2">
      <c r="A3" s="18" t="s">
        <v>219</v>
      </c>
      <c r="B3" s="69" t="s">
        <v>85</v>
      </c>
      <c r="C3" s="69"/>
      <c r="D3" s="69"/>
      <c r="E3" s="69"/>
      <c r="F3" s="14" t="s">
        <v>224</v>
      </c>
    </row>
    <row r="4" spans="1:6" s="8" customFormat="1" x14ac:dyDescent="0.2">
      <c r="A4" s="18"/>
      <c r="B4" s="67" t="s">
        <v>81</v>
      </c>
      <c r="C4" s="67"/>
      <c r="D4" s="67"/>
      <c r="E4" s="67"/>
      <c r="F4" s="11" t="s">
        <v>225</v>
      </c>
    </row>
    <row r="5" spans="1:6" s="8" customFormat="1" x14ac:dyDescent="0.2">
      <c r="A5" s="18"/>
      <c r="B5" s="67" t="s">
        <v>199</v>
      </c>
      <c r="C5" s="67"/>
      <c r="D5" s="67"/>
      <c r="E5" s="67"/>
      <c r="F5" s="11" t="s">
        <v>215</v>
      </c>
    </row>
    <row r="6" spans="1:6" s="8" customFormat="1" x14ac:dyDescent="0.2">
      <c r="A6" s="18"/>
      <c r="B6" s="67" t="s">
        <v>5</v>
      </c>
      <c r="C6" s="67"/>
      <c r="D6" s="67"/>
      <c r="E6" s="67"/>
      <c r="F6" s="14" t="s">
        <v>226</v>
      </c>
    </row>
    <row r="7" spans="1:6" s="8" customFormat="1" x14ac:dyDescent="0.2">
      <c r="A7" s="18"/>
      <c r="B7" s="67" t="s">
        <v>4</v>
      </c>
      <c r="C7" s="67"/>
      <c r="D7" s="67"/>
      <c r="E7" s="67"/>
      <c r="F7" s="12">
        <v>44938</v>
      </c>
    </row>
    <row r="8" spans="1:6" s="8" customFormat="1" x14ac:dyDescent="0.2">
      <c r="A8" s="18"/>
      <c r="B8" s="67" t="s">
        <v>180</v>
      </c>
      <c r="C8" s="67"/>
      <c r="D8" s="67"/>
      <c r="E8" s="67"/>
      <c r="F8" s="26">
        <v>1215</v>
      </c>
    </row>
    <row r="9" spans="1:6" s="8" customFormat="1" x14ac:dyDescent="0.2">
      <c r="A9" s="20" t="s">
        <v>0</v>
      </c>
      <c r="B9" s="17" t="s">
        <v>88</v>
      </c>
      <c r="C9" s="17" t="s">
        <v>86</v>
      </c>
      <c r="D9" s="17" t="s">
        <v>1</v>
      </c>
      <c r="E9" s="17" t="s">
        <v>89</v>
      </c>
      <c r="F9" s="16" t="s">
        <v>83</v>
      </c>
    </row>
    <row r="10" spans="1:6" s="8" customFormat="1" x14ac:dyDescent="0.2">
      <c r="A10" s="15" t="s">
        <v>220</v>
      </c>
      <c r="B10" s="14" t="s">
        <v>90</v>
      </c>
      <c r="C10" s="14" t="s">
        <v>83</v>
      </c>
      <c r="D10" s="14" t="s">
        <v>221</v>
      </c>
      <c r="E10" s="14" t="s">
        <v>192</v>
      </c>
      <c r="F10" s="14" t="s">
        <v>227</v>
      </c>
    </row>
    <row r="11" spans="1:6" s="8" customFormat="1" x14ac:dyDescent="0.2">
      <c r="A11" s="15" t="s">
        <v>222</v>
      </c>
      <c r="B11" s="14" t="s">
        <v>90</v>
      </c>
      <c r="C11" s="14" t="s">
        <v>83</v>
      </c>
      <c r="D11" s="14" t="s">
        <v>221</v>
      </c>
      <c r="E11" s="14" t="s">
        <v>192</v>
      </c>
      <c r="F11" s="14" t="s">
        <v>227</v>
      </c>
    </row>
  </sheetData>
  <mergeCells count="8">
    <mergeCell ref="B8:E8"/>
    <mergeCell ref="A1:E1"/>
    <mergeCell ref="B2:E2"/>
    <mergeCell ref="B3:E3"/>
    <mergeCell ref="B5:E5"/>
    <mergeCell ref="B6:E6"/>
    <mergeCell ref="B7:E7"/>
    <mergeCell ref="B4:E4"/>
  </mergeCells>
  <pageMargins left="0.39370078740157483" right="0.39370078740157483" top="0.59055118110236227" bottom="0.39370078740157483" header="0.19685039370078741" footer="0.19685039370078741"/>
  <pageSetup paperSize="9" orientation="landscape" r:id="rId1"/>
  <headerFooter>
    <oddHeader>&amp;L&amp;G&amp;C&amp;"Arial,Bold"&amp;14&amp;UResults - Gas</oddHeader>
    <oddFooter>&amp;C&amp;"Arial,Regular"&amp;10Page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9"/>
  <dimension ref="A1:F142"/>
  <sheetViews>
    <sheetView topLeftCell="A14" zoomScaleNormal="100" workbookViewId="0">
      <selection activeCell="B21" sqref="B21"/>
    </sheetView>
  </sheetViews>
  <sheetFormatPr defaultColWidth="10.7109375" defaultRowHeight="11.25" x14ac:dyDescent="0.2"/>
  <cols>
    <col min="1" max="1" width="26.85546875" style="10" customWidth="1"/>
    <col min="2" max="2" width="7" style="9" bestFit="1" customWidth="1"/>
    <col min="3" max="3" width="4.42578125" style="8" bestFit="1" customWidth="1"/>
    <col min="4" max="4" width="6.5703125" style="8" bestFit="1" customWidth="1"/>
    <col min="5" max="5" width="4.85546875" style="8" bestFit="1" customWidth="1"/>
    <col min="6" max="6" width="10.42578125" style="8" bestFit="1" customWidth="1"/>
    <col min="7" max="16384" width="10.7109375" style="9"/>
  </cols>
  <sheetData>
    <row r="1" spans="1:6" s="8" customFormat="1" ht="11.25" customHeight="1" x14ac:dyDescent="0.25">
      <c r="A1" s="63" t="s">
        <v>217</v>
      </c>
      <c r="B1" s="71"/>
      <c r="C1" s="71"/>
      <c r="D1" s="71"/>
      <c r="E1" s="71"/>
      <c r="F1" s="28"/>
    </row>
    <row r="2" spans="1:6" s="8" customFormat="1" x14ac:dyDescent="0.2">
      <c r="A2" s="19" t="s">
        <v>218</v>
      </c>
      <c r="B2" s="68" t="s">
        <v>84</v>
      </c>
      <c r="C2" s="68"/>
      <c r="D2" s="68"/>
      <c r="E2" s="68"/>
      <c r="F2" s="16" t="s">
        <v>223</v>
      </c>
    </row>
    <row r="3" spans="1:6" s="8" customFormat="1" x14ac:dyDescent="0.2">
      <c r="A3" s="18" t="s">
        <v>219</v>
      </c>
      <c r="B3" s="69" t="s">
        <v>85</v>
      </c>
      <c r="C3" s="69"/>
      <c r="D3" s="69"/>
      <c r="E3" s="69"/>
      <c r="F3" s="14" t="s">
        <v>292</v>
      </c>
    </row>
    <row r="4" spans="1:6" s="8" customFormat="1" x14ac:dyDescent="0.2">
      <c r="A4" s="18"/>
      <c r="B4" s="67" t="s">
        <v>81</v>
      </c>
      <c r="C4" s="67"/>
      <c r="D4" s="67"/>
      <c r="E4" s="67"/>
      <c r="F4" s="11" t="s">
        <v>225</v>
      </c>
    </row>
    <row r="5" spans="1:6" s="8" customFormat="1" x14ac:dyDescent="0.2">
      <c r="A5" s="18"/>
      <c r="B5" s="67" t="s">
        <v>199</v>
      </c>
      <c r="C5" s="67"/>
      <c r="D5" s="67"/>
      <c r="E5" s="67"/>
      <c r="F5" s="11" t="s">
        <v>215</v>
      </c>
    </row>
    <row r="6" spans="1:6" s="8" customFormat="1" x14ac:dyDescent="0.2">
      <c r="A6" s="18"/>
      <c r="B6" s="67" t="s">
        <v>5</v>
      </c>
      <c r="C6" s="67"/>
      <c r="D6" s="67"/>
      <c r="E6" s="67"/>
      <c r="F6" s="14" t="s">
        <v>293</v>
      </c>
    </row>
    <row r="7" spans="1:6" s="8" customFormat="1" x14ac:dyDescent="0.2">
      <c r="A7" s="18"/>
      <c r="B7" s="67" t="s">
        <v>4</v>
      </c>
      <c r="C7" s="67"/>
      <c r="D7" s="67"/>
      <c r="E7" s="67"/>
      <c r="F7" s="12">
        <v>44938</v>
      </c>
    </row>
    <row r="8" spans="1:6" s="8" customFormat="1" x14ac:dyDescent="0.2">
      <c r="A8" s="18"/>
      <c r="B8" s="67" t="s">
        <v>180</v>
      </c>
      <c r="C8" s="67"/>
      <c r="D8" s="67"/>
      <c r="E8" s="67"/>
      <c r="F8" s="26">
        <v>1210</v>
      </c>
    </row>
    <row r="9" spans="1:6" s="8" customFormat="1" x14ac:dyDescent="0.2">
      <c r="A9" s="18"/>
      <c r="B9" s="67" t="s">
        <v>187</v>
      </c>
      <c r="C9" s="67"/>
      <c r="D9" s="67"/>
      <c r="E9" s="67"/>
      <c r="F9" s="26" t="s">
        <v>294</v>
      </c>
    </row>
    <row r="10" spans="1:6" s="8" customFormat="1" x14ac:dyDescent="0.2">
      <c r="A10" s="20" t="s">
        <v>0</v>
      </c>
      <c r="B10" s="17" t="s">
        <v>88</v>
      </c>
      <c r="C10" s="17" t="s">
        <v>86</v>
      </c>
      <c r="D10" s="17" t="s">
        <v>1</v>
      </c>
      <c r="E10" s="17" t="s">
        <v>89</v>
      </c>
      <c r="F10" s="16" t="s">
        <v>83</v>
      </c>
    </row>
    <row r="11" spans="1:6" s="8" customFormat="1" x14ac:dyDescent="0.2">
      <c r="A11" s="15" t="s">
        <v>91</v>
      </c>
      <c r="B11" s="14" t="s">
        <v>132</v>
      </c>
      <c r="C11" s="14" t="s">
        <v>228</v>
      </c>
      <c r="D11" s="14" t="s">
        <v>83</v>
      </c>
      <c r="E11" s="14" t="s">
        <v>229</v>
      </c>
      <c r="F11" s="14" t="s">
        <v>60</v>
      </c>
    </row>
    <row r="12" spans="1:6" s="8" customFormat="1" ht="22.5" x14ac:dyDescent="0.2">
      <c r="A12" s="15" t="s">
        <v>92</v>
      </c>
      <c r="B12" s="14" t="s">
        <v>132</v>
      </c>
      <c r="C12" s="14" t="s">
        <v>228</v>
      </c>
      <c r="D12" s="14" t="s">
        <v>83</v>
      </c>
      <c r="E12" s="14" t="s">
        <v>229</v>
      </c>
      <c r="F12" s="14" t="s">
        <v>186</v>
      </c>
    </row>
    <row r="13" spans="1:6" s="8" customFormat="1" x14ac:dyDescent="0.2">
      <c r="A13" s="15" t="s">
        <v>230</v>
      </c>
      <c r="B13" s="14" t="s">
        <v>132</v>
      </c>
      <c r="C13" s="14" t="s">
        <v>228</v>
      </c>
      <c r="D13" s="14" t="s">
        <v>16</v>
      </c>
      <c r="E13" s="14" t="s">
        <v>231</v>
      </c>
      <c r="F13" s="14" t="s">
        <v>60</v>
      </c>
    </row>
    <row r="14" spans="1:6" s="8" customFormat="1" x14ac:dyDescent="0.2">
      <c r="A14" s="15" t="s">
        <v>232</v>
      </c>
      <c r="B14" s="14" t="s">
        <v>132</v>
      </c>
      <c r="C14" s="14" t="s">
        <v>228</v>
      </c>
      <c r="D14" s="14" t="s">
        <v>16</v>
      </c>
      <c r="E14" s="14" t="s">
        <v>231</v>
      </c>
      <c r="F14" s="14" t="s">
        <v>60</v>
      </c>
    </row>
    <row r="15" spans="1:6" s="8" customFormat="1" x14ac:dyDescent="0.2">
      <c r="A15" s="15" t="s">
        <v>93</v>
      </c>
      <c r="B15" s="14" t="s">
        <v>133</v>
      </c>
      <c r="C15" s="14" t="s">
        <v>233</v>
      </c>
      <c r="D15" s="14" t="s">
        <v>16</v>
      </c>
      <c r="E15" s="14" t="s">
        <v>194</v>
      </c>
      <c r="F15" s="72">
        <v>13</v>
      </c>
    </row>
    <row r="16" spans="1:6" s="8" customFormat="1" ht="22.5" x14ac:dyDescent="0.2">
      <c r="A16" s="15" t="s">
        <v>234</v>
      </c>
      <c r="B16" s="14" t="s">
        <v>133</v>
      </c>
      <c r="C16" s="14" t="s">
        <v>229</v>
      </c>
      <c r="D16" s="14" t="s">
        <v>235</v>
      </c>
      <c r="E16" s="14" t="s">
        <v>191</v>
      </c>
      <c r="F16" s="14" t="s">
        <v>136</v>
      </c>
    </row>
    <row r="17" spans="1:6" s="8" customFormat="1" ht="22.5" x14ac:dyDescent="0.2">
      <c r="A17" s="15" t="s">
        <v>236</v>
      </c>
      <c r="B17" s="14" t="s">
        <v>133</v>
      </c>
      <c r="C17" s="14" t="s">
        <v>237</v>
      </c>
      <c r="D17" s="14" t="s">
        <v>238</v>
      </c>
      <c r="E17" s="14" t="s">
        <v>190</v>
      </c>
      <c r="F17" s="14" t="s">
        <v>295</v>
      </c>
    </row>
    <row r="18" spans="1:6" s="8" customFormat="1" x14ac:dyDescent="0.2">
      <c r="A18" s="15" t="s">
        <v>239</v>
      </c>
      <c r="B18" s="14" t="s">
        <v>133</v>
      </c>
      <c r="C18" s="14" t="s">
        <v>83</v>
      </c>
      <c r="D18" s="14" t="s">
        <v>83</v>
      </c>
      <c r="E18" s="14" t="s">
        <v>229</v>
      </c>
      <c r="F18" s="14" t="s">
        <v>296</v>
      </c>
    </row>
    <row r="19" spans="1:6" s="8" customFormat="1" x14ac:dyDescent="0.2">
      <c r="A19" s="15" t="s">
        <v>62</v>
      </c>
      <c r="B19" s="14" t="s">
        <v>132</v>
      </c>
      <c r="C19" s="14" t="s">
        <v>240</v>
      </c>
      <c r="D19" s="14" t="s">
        <v>83</v>
      </c>
      <c r="E19" s="14" t="s">
        <v>241</v>
      </c>
      <c r="F19" s="74">
        <v>6.3</v>
      </c>
    </row>
    <row r="20" spans="1:6" s="8" customFormat="1" x14ac:dyDescent="0.2">
      <c r="A20" s="15" t="s">
        <v>94</v>
      </c>
      <c r="B20" s="14" t="s">
        <v>132</v>
      </c>
      <c r="C20" s="14" t="s">
        <v>242</v>
      </c>
      <c r="D20" s="14" t="s">
        <v>243</v>
      </c>
      <c r="E20" s="14" t="s">
        <v>190</v>
      </c>
      <c r="F20" s="14" t="s">
        <v>295</v>
      </c>
    </row>
    <row r="21" spans="1:6" s="8" customFormat="1" x14ac:dyDescent="0.2">
      <c r="A21" s="15" t="s">
        <v>244</v>
      </c>
      <c r="B21" s="14" t="s">
        <v>132</v>
      </c>
      <c r="C21" s="14" t="s">
        <v>245</v>
      </c>
      <c r="D21" s="14" t="s">
        <v>243</v>
      </c>
      <c r="E21" s="14" t="s">
        <v>190</v>
      </c>
      <c r="F21" s="14" t="s">
        <v>295</v>
      </c>
    </row>
    <row r="22" spans="1:6" s="8" customFormat="1" x14ac:dyDescent="0.2">
      <c r="A22" s="15" t="s">
        <v>185</v>
      </c>
      <c r="B22" s="14" t="s">
        <v>132</v>
      </c>
      <c r="C22" s="14" t="s">
        <v>246</v>
      </c>
      <c r="D22" s="14" t="s">
        <v>61</v>
      </c>
      <c r="E22" s="14" t="s">
        <v>192</v>
      </c>
      <c r="F22" s="14" t="s">
        <v>297</v>
      </c>
    </row>
    <row r="23" spans="1:6" s="8" customFormat="1" x14ac:dyDescent="0.2">
      <c r="A23" s="15" t="s">
        <v>96</v>
      </c>
      <c r="B23" s="14" t="s">
        <v>132</v>
      </c>
      <c r="C23" s="14" t="s">
        <v>246</v>
      </c>
      <c r="D23" s="14" t="s">
        <v>61</v>
      </c>
      <c r="E23" s="14" t="s">
        <v>192</v>
      </c>
      <c r="F23" s="14" t="s">
        <v>297</v>
      </c>
    </row>
    <row r="24" spans="1:6" s="8" customFormat="1" x14ac:dyDescent="0.2">
      <c r="A24" s="15" t="s">
        <v>95</v>
      </c>
      <c r="B24" s="14" t="s">
        <v>132</v>
      </c>
      <c r="C24" s="14" t="s">
        <v>246</v>
      </c>
      <c r="D24" s="14" t="s">
        <v>61</v>
      </c>
      <c r="E24" s="14" t="s">
        <v>192</v>
      </c>
      <c r="F24" s="14" t="s">
        <v>297</v>
      </c>
    </row>
    <row r="25" spans="1:6" s="8" customFormat="1" x14ac:dyDescent="0.2">
      <c r="A25" s="15" t="s">
        <v>129</v>
      </c>
      <c r="B25" s="14" t="s">
        <v>132</v>
      </c>
      <c r="C25" s="14" t="s">
        <v>246</v>
      </c>
      <c r="D25" s="14" t="s">
        <v>61</v>
      </c>
      <c r="E25" s="14" t="s">
        <v>247</v>
      </c>
      <c r="F25" s="14" t="s">
        <v>298</v>
      </c>
    </row>
    <row r="26" spans="1:6" s="8" customFormat="1" x14ac:dyDescent="0.2">
      <c r="A26" s="15" t="s">
        <v>175</v>
      </c>
      <c r="B26" s="14" t="s">
        <v>133</v>
      </c>
      <c r="C26" s="14" t="s">
        <v>248</v>
      </c>
      <c r="D26" s="14" t="s">
        <v>61</v>
      </c>
      <c r="E26" s="14" t="s">
        <v>192</v>
      </c>
      <c r="F26" s="74">
        <v>1.2</v>
      </c>
    </row>
    <row r="27" spans="1:6" s="8" customFormat="1" x14ac:dyDescent="0.2">
      <c r="A27" s="15" t="s">
        <v>172</v>
      </c>
      <c r="B27" s="14" t="s">
        <v>132</v>
      </c>
      <c r="C27" s="14" t="s">
        <v>249</v>
      </c>
      <c r="D27" s="14" t="s">
        <v>61</v>
      </c>
      <c r="E27" s="14" t="s">
        <v>192</v>
      </c>
      <c r="F27" s="72">
        <v>15</v>
      </c>
    </row>
    <row r="28" spans="1:6" s="8" customFormat="1" x14ac:dyDescent="0.2">
      <c r="A28" s="15" t="s">
        <v>250</v>
      </c>
      <c r="B28" s="14" t="s">
        <v>133</v>
      </c>
      <c r="C28" s="14" t="s">
        <v>251</v>
      </c>
      <c r="D28" s="14" t="s">
        <v>61</v>
      </c>
      <c r="E28" s="14" t="s">
        <v>82</v>
      </c>
      <c r="F28" s="72">
        <v>8600</v>
      </c>
    </row>
    <row r="29" spans="1:6" s="8" customFormat="1" x14ac:dyDescent="0.2">
      <c r="A29" s="15" t="s">
        <v>176</v>
      </c>
      <c r="B29" s="14" t="s">
        <v>132</v>
      </c>
      <c r="C29" s="14" t="s">
        <v>251</v>
      </c>
      <c r="D29" s="14" t="s">
        <v>61</v>
      </c>
      <c r="E29" s="14" t="s">
        <v>82</v>
      </c>
      <c r="F29" s="14" t="s">
        <v>299</v>
      </c>
    </row>
    <row r="30" spans="1:6" s="8" customFormat="1" x14ac:dyDescent="0.2">
      <c r="A30" s="15" t="s">
        <v>98</v>
      </c>
      <c r="B30" s="14" t="s">
        <v>132</v>
      </c>
      <c r="C30" s="14" t="s">
        <v>251</v>
      </c>
      <c r="D30" s="14" t="s">
        <v>16</v>
      </c>
      <c r="E30" s="14" t="s">
        <v>190</v>
      </c>
      <c r="F30" s="75">
        <v>4.5999999999999999E-2</v>
      </c>
    </row>
    <row r="31" spans="1:6" s="8" customFormat="1" x14ac:dyDescent="0.2">
      <c r="A31" s="15" t="s">
        <v>63</v>
      </c>
      <c r="B31" s="14" t="s">
        <v>132</v>
      </c>
      <c r="C31" s="14" t="s">
        <v>252</v>
      </c>
      <c r="D31" s="14" t="s">
        <v>61</v>
      </c>
      <c r="E31" s="14" t="s">
        <v>177</v>
      </c>
      <c r="F31" s="72">
        <v>10</v>
      </c>
    </row>
    <row r="32" spans="1:6" s="8" customFormat="1" x14ac:dyDescent="0.2">
      <c r="A32" s="15" t="s">
        <v>99</v>
      </c>
      <c r="B32" s="14" t="s">
        <v>132</v>
      </c>
      <c r="C32" s="14" t="s">
        <v>252</v>
      </c>
      <c r="D32" s="14" t="s">
        <v>61</v>
      </c>
      <c r="E32" s="14" t="s">
        <v>200</v>
      </c>
      <c r="F32" s="72">
        <v>55</v>
      </c>
    </row>
    <row r="33" spans="1:6" s="8" customFormat="1" x14ac:dyDescent="0.2">
      <c r="A33" s="15" t="s">
        <v>64</v>
      </c>
      <c r="B33" s="14" t="s">
        <v>132</v>
      </c>
      <c r="C33" s="14" t="s">
        <v>252</v>
      </c>
      <c r="D33" s="14" t="s">
        <v>61</v>
      </c>
      <c r="E33" s="14" t="s">
        <v>253</v>
      </c>
      <c r="F33" s="73">
        <v>0.18</v>
      </c>
    </row>
    <row r="34" spans="1:6" s="8" customFormat="1" x14ac:dyDescent="0.2">
      <c r="A34" s="15" t="s">
        <v>123</v>
      </c>
      <c r="B34" s="14" t="s">
        <v>132</v>
      </c>
      <c r="C34" s="14" t="s">
        <v>252</v>
      </c>
      <c r="D34" s="14" t="s">
        <v>61</v>
      </c>
      <c r="E34" s="14" t="s">
        <v>177</v>
      </c>
      <c r="F34" s="74">
        <v>1.5</v>
      </c>
    </row>
    <row r="35" spans="1:6" s="8" customFormat="1" x14ac:dyDescent="0.2">
      <c r="A35" s="15" t="s">
        <v>122</v>
      </c>
      <c r="B35" s="14" t="s">
        <v>133</v>
      </c>
      <c r="C35" s="14" t="s">
        <v>252</v>
      </c>
      <c r="D35" s="14" t="s">
        <v>61</v>
      </c>
      <c r="E35" s="14" t="s">
        <v>193</v>
      </c>
      <c r="F35" s="14" t="s">
        <v>300</v>
      </c>
    </row>
    <row r="36" spans="1:6" s="8" customFormat="1" x14ac:dyDescent="0.2">
      <c r="A36" s="15" t="s">
        <v>65</v>
      </c>
      <c r="B36" s="14" t="s">
        <v>132</v>
      </c>
      <c r="C36" s="14" t="s">
        <v>252</v>
      </c>
      <c r="D36" s="14" t="s">
        <v>61</v>
      </c>
      <c r="E36" s="14" t="s">
        <v>192</v>
      </c>
      <c r="F36" s="72">
        <v>24</v>
      </c>
    </row>
    <row r="37" spans="1:6" s="8" customFormat="1" x14ac:dyDescent="0.2">
      <c r="A37" s="15" t="s">
        <v>67</v>
      </c>
      <c r="B37" s="14" t="s">
        <v>132</v>
      </c>
      <c r="C37" s="14" t="s">
        <v>252</v>
      </c>
      <c r="D37" s="14" t="s">
        <v>61</v>
      </c>
      <c r="E37" s="14" t="s">
        <v>254</v>
      </c>
      <c r="F37" s="73">
        <v>0.19</v>
      </c>
    </row>
    <row r="38" spans="1:6" s="8" customFormat="1" x14ac:dyDescent="0.2">
      <c r="A38" s="15" t="s">
        <v>68</v>
      </c>
      <c r="B38" s="14" t="s">
        <v>132</v>
      </c>
      <c r="C38" s="14" t="s">
        <v>252</v>
      </c>
      <c r="D38" s="14" t="s">
        <v>61</v>
      </c>
      <c r="E38" s="14" t="s">
        <v>192</v>
      </c>
      <c r="F38" s="74">
        <v>9</v>
      </c>
    </row>
    <row r="39" spans="1:6" s="8" customFormat="1" x14ac:dyDescent="0.2">
      <c r="A39" s="15" t="s">
        <v>66</v>
      </c>
      <c r="B39" s="14" t="s">
        <v>132</v>
      </c>
      <c r="C39" s="14" t="s">
        <v>252</v>
      </c>
      <c r="D39" s="14" t="s">
        <v>61</v>
      </c>
      <c r="E39" s="14" t="s">
        <v>192</v>
      </c>
      <c r="F39" s="72">
        <v>84</v>
      </c>
    </row>
    <row r="40" spans="1:6" s="8" customFormat="1" x14ac:dyDescent="0.2">
      <c r="A40" s="15" t="s">
        <v>69</v>
      </c>
      <c r="B40" s="14" t="s">
        <v>132</v>
      </c>
      <c r="C40" s="14" t="s">
        <v>252</v>
      </c>
      <c r="D40" s="14" t="s">
        <v>61</v>
      </c>
      <c r="E40" s="14" t="s">
        <v>255</v>
      </c>
      <c r="F40" s="73">
        <v>0.41</v>
      </c>
    </row>
    <row r="41" spans="1:6" s="8" customFormat="1" x14ac:dyDescent="0.2">
      <c r="A41" s="15" t="s">
        <v>100</v>
      </c>
      <c r="B41" s="14" t="s">
        <v>132</v>
      </c>
      <c r="C41" s="14" t="s">
        <v>252</v>
      </c>
      <c r="D41" s="14" t="s">
        <v>61</v>
      </c>
      <c r="E41" s="14" t="s">
        <v>177</v>
      </c>
      <c r="F41" s="72">
        <v>12</v>
      </c>
    </row>
    <row r="42" spans="1:6" s="8" customFormat="1" x14ac:dyDescent="0.2">
      <c r="A42" s="15" t="s">
        <v>70</v>
      </c>
      <c r="B42" s="14" t="s">
        <v>132</v>
      </c>
      <c r="C42" s="14" t="s">
        <v>252</v>
      </c>
      <c r="D42" s="14" t="s">
        <v>61</v>
      </c>
      <c r="E42" s="14" t="s">
        <v>192</v>
      </c>
      <c r="F42" s="72">
        <v>55</v>
      </c>
    </row>
    <row r="43" spans="1:6" s="8" customFormat="1" x14ac:dyDescent="0.2">
      <c r="A43" s="15" t="s">
        <v>256</v>
      </c>
      <c r="B43" s="14" t="s">
        <v>132</v>
      </c>
      <c r="C43" s="14" t="s">
        <v>257</v>
      </c>
      <c r="D43" s="14" t="s">
        <v>61</v>
      </c>
      <c r="E43" s="14" t="s">
        <v>254</v>
      </c>
      <c r="F43" s="14" t="s">
        <v>197</v>
      </c>
    </row>
    <row r="44" spans="1:6" s="8" customFormat="1" x14ac:dyDescent="0.2">
      <c r="A44" s="15" t="s">
        <v>258</v>
      </c>
      <c r="B44" s="14" t="s">
        <v>132</v>
      </c>
      <c r="C44" s="14" t="s">
        <v>257</v>
      </c>
      <c r="D44" s="14" t="s">
        <v>61</v>
      </c>
      <c r="E44" s="14" t="s">
        <v>254</v>
      </c>
      <c r="F44" s="14" t="s">
        <v>197</v>
      </c>
    </row>
    <row r="45" spans="1:6" s="8" customFormat="1" x14ac:dyDescent="0.2">
      <c r="A45" s="15" t="s">
        <v>259</v>
      </c>
      <c r="B45" s="14" t="s">
        <v>132</v>
      </c>
      <c r="C45" s="14" t="s">
        <v>257</v>
      </c>
      <c r="D45" s="14" t="s">
        <v>61</v>
      </c>
      <c r="E45" s="14" t="s">
        <v>254</v>
      </c>
      <c r="F45" s="14" t="s">
        <v>197</v>
      </c>
    </row>
    <row r="46" spans="1:6" s="8" customFormat="1" x14ac:dyDescent="0.2">
      <c r="A46" s="15" t="s">
        <v>260</v>
      </c>
      <c r="B46" s="14" t="s">
        <v>132</v>
      </c>
      <c r="C46" s="14" t="s">
        <v>257</v>
      </c>
      <c r="D46" s="14" t="s">
        <v>61</v>
      </c>
      <c r="E46" s="14" t="s">
        <v>254</v>
      </c>
      <c r="F46" s="14" t="s">
        <v>197</v>
      </c>
    </row>
    <row r="47" spans="1:6" s="8" customFormat="1" x14ac:dyDescent="0.2">
      <c r="A47" s="15" t="s">
        <v>261</v>
      </c>
      <c r="B47" s="14" t="s">
        <v>132</v>
      </c>
      <c r="C47" s="14" t="s">
        <v>257</v>
      </c>
      <c r="D47" s="14" t="s">
        <v>61</v>
      </c>
      <c r="E47" s="14" t="s">
        <v>255</v>
      </c>
      <c r="F47" s="14" t="s">
        <v>301</v>
      </c>
    </row>
    <row r="48" spans="1:6" s="8" customFormat="1" x14ac:dyDescent="0.2">
      <c r="A48" s="15" t="s">
        <v>262</v>
      </c>
      <c r="B48" s="14" t="s">
        <v>132</v>
      </c>
      <c r="C48" s="14" t="s">
        <v>263</v>
      </c>
      <c r="D48" s="14" t="s">
        <v>61</v>
      </c>
      <c r="E48" s="14" t="s">
        <v>264</v>
      </c>
      <c r="F48" s="74">
        <v>2.5</v>
      </c>
    </row>
    <row r="49" spans="1:6" s="8" customFormat="1" x14ac:dyDescent="0.2">
      <c r="A49" s="15" t="s">
        <v>265</v>
      </c>
      <c r="B49" s="14" t="s">
        <v>132</v>
      </c>
      <c r="C49" s="14" t="s">
        <v>263</v>
      </c>
      <c r="D49" s="14" t="s">
        <v>61</v>
      </c>
      <c r="E49" s="14" t="s">
        <v>266</v>
      </c>
      <c r="F49" s="74">
        <v>6.7</v>
      </c>
    </row>
    <row r="50" spans="1:6" s="8" customFormat="1" x14ac:dyDescent="0.2">
      <c r="A50" s="15" t="s">
        <v>267</v>
      </c>
      <c r="B50" s="14" t="s">
        <v>132</v>
      </c>
      <c r="C50" s="14" t="s">
        <v>263</v>
      </c>
      <c r="D50" s="14" t="s">
        <v>61</v>
      </c>
      <c r="E50" s="14" t="s">
        <v>264</v>
      </c>
      <c r="F50" s="74">
        <v>4.5</v>
      </c>
    </row>
    <row r="51" spans="1:6" s="8" customFormat="1" x14ac:dyDescent="0.2">
      <c r="A51" s="15" t="s">
        <v>268</v>
      </c>
      <c r="B51" s="14" t="s">
        <v>132</v>
      </c>
      <c r="C51" s="14" t="s">
        <v>263</v>
      </c>
      <c r="D51" s="14" t="s">
        <v>61</v>
      </c>
      <c r="E51" s="14" t="s">
        <v>269</v>
      </c>
      <c r="F51" s="74">
        <v>6.5</v>
      </c>
    </row>
    <row r="52" spans="1:6" s="8" customFormat="1" x14ac:dyDescent="0.2">
      <c r="A52" s="15" t="s">
        <v>270</v>
      </c>
      <c r="B52" s="14" t="s">
        <v>133</v>
      </c>
      <c r="C52" s="14" t="s">
        <v>263</v>
      </c>
      <c r="D52" s="14" t="s">
        <v>61</v>
      </c>
      <c r="E52" s="14" t="s">
        <v>266</v>
      </c>
      <c r="F52" s="14" t="s">
        <v>136</v>
      </c>
    </row>
    <row r="53" spans="1:6" s="8" customFormat="1" x14ac:dyDescent="0.2">
      <c r="A53" s="15" t="s">
        <v>271</v>
      </c>
      <c r="B53" s="14" t="s">
        <v>132</v>
      </c>
      <c r="C53" s="14" t="s">
        <v>263</v>
      </c>
      <c r="D53" s="14" t="s">
        <v>61</v>
      </c>
      <c r="E53" s="14" t="s">
        <v>272</v>
      </c>
      <c r="F53" s="72">
        <v>20</v>
      </c>
    </row>
    <row r="54" spans="1:6" s="8" customFormat="1" x14ac:dyDescent="0.2">
      <c r="A54" s="15" t="s">
        <v>273</v>
      </c>
      <c r="B54" s="14" t="s">
        <v>133</v>
      </c>
      <c r="C54" s="14" t="s">
        <v>263</v>
      </c>
      <c r="D54" s="14" t="s">
        <v>61</v>
      </c>
      <c r="E54" s="14" t="s">
        <v>274</v>
      </c>
      <c r="F54" s="73">
        <v>20.29</v>
      </c>
    </row>
    <row r="55" spans="1:6" s="8" customFormat="1" x14ac:dyDescent="0.2">
      <c r="A55" s="15" t="s">
        <v>275</v>
      </c>
      <c r="B55" s="14" t="s">
        <v>132</v>
      </c>
      <c r="C55" s="14" t="s">
        <v>257</v>
      </c>
      <c r="D55" s="14" t="s">
        <v>61</v>
      </c>
      <c r="E55" s="14" t="s">
        <v>254</v>
      </c>
      <c r="F55" s="14" t="s">
        <v>197</v>
      </c>
    </row>
    <row r="56" spans="1:6" s="8" customFormat="1" x14ac:dyDescent="0.2">
      <c r="A56" s="15" t="s">
        <v>276</v>
      </c>
      <c r="B56" s="14" t="s">
        <v>132</v>
      </c>
      <c r="C56" s="14" t="s">
        <v>257</v>
      </c>
      <c r="D56" s="14" t="s">
        <v>61</v>
      </c>
      <c r="E56" s="14" t="s">
        <v>254</v>
      </c>
      <c r="F56" s="14" t="s">
        <v>197</v>
      </c>
    </row>
    <row r="57" spans="1:6" s="8" customFormat="1" x14ac:dyDescent="0.2">
      <c r="A57" s="15" t="s">
        <v>277</v>
      </c>
      <c r="B57" s="14" t="s">
        <v>132</v>
      </c>
      <c r="C57" s="14" t="s">
        <v>257</v>
      </c>
      <c r="D57" s="14" t="s">
        <v>61</v>
      </c>
      <c r="E57" s="14" t="s">
        <v>254</v>
      </c>
      <c r="F57" s="14" t="s">
        <v>197</v>
      </c>
    </row>
    <row r="58" spans="1:6" s="8" customFormat="1" x14ac:dyDescent="0.2">
      <c r="A58" s="15" t="s">
        <v>278</v>
      </c>
      <c r="B58" s="14" t="s">
        <v>132</v>
      </c>
      <c r="C58" s="14" t="s">
        <v>257</v>
      </c>
      <c r="D58" s="14" t="s">
        <v>61</v>
      </c>
      <c r="E58" s="14" t="s">
        <v>255</v>
      </c>
      <c r="F58" s="14" t="s">
        <v>301</v>
      </c>
    </row>
    <row r="59" spans="1:6" s="8" customFormat="1" x14ac:dyDescent="0.2">
      <c r="A59" s="15" t="s">
        <v>279</v>
      </c>
      <c r="B59" s="14" t="s">
        <v>132</v>
      </c>
      <c r="C59" s="14" t="s">
        <v>263</v>
      </c>
      <c r="D59" s="14" t="s">
        <v>61</v>
      </c>
      <c r="E59" s="14" t="s">
        <v>266</v>
      </c>
      <c r="F59" s="14" t="s">
        <v>136</v>
      </c>
    </row>
    <row r="60" spans="1:6" s="8" customFormat="1" x14ac:dyDescent="0.2">
      <c r="A60" s="15" t="s">
        <v>280</v>
      </c>
      <c r="B60" s="14" t="s">
        <v>132</v>
      </c>
      <c r="C60" s="14" t="s">
        <v>263</v>
      </c>
      <c r="D60" s="14" t="s">
        <v>61</v>
      </c>
      <c r="E60" s="14" t="s">
        <v>266</v>
      </c>
      <c r="F60" s="74">
        <v>4.0999999999999996</v>
      </c>
    </row>
    <row r="61" spans="1:6" s="8" customFormat="1" x14ac:dyDescent="0.2">
      <c r="A61" s="15" t="s">
        <v>281</v>
      </c>
      <c r="B61" s="14" t="s">
        <v>133</v>
      </c>
      <c r="C61" s="14" t="s">
        <v>263</v>
      </c>
      <c r="D61" s="14" t="s">
        <v>61</v>
      </c>
      <c r="E61" s="14" t="s">
        <v>264</v>
      </c>
      <c r="F61" s="72">
        <v>21</v>
      </c>
    </row>
    <row r="62" spans="1:6" s="8" customFormat="1" x14ac:dyDescent="0.2">
      <c r="A62" s="15" t="s">
        <v>282</v>
      </c>
      <c r="B62" s="14" t="s">
        <v>132</v>
      </c>
      <c r="C62" s="14" t="s">
        <v>263</v>
      </c>
      <c r="D62" s="14" t="s">
        <v>61</v>
      </c>
      <c r="E62" s="14" t="s">
        <v>264</v>
      </c>
      <c r="F62" s="72">
        <v>37</v>
      </c>
    </row>
    <row r="63" spans="1:6" s="8" customFormat="1" x14ac:dyDescent="0.2">
      <c r="A63" s="15" t="s">
        <v>283</v>
      </c>
      <c r="B63" s="14" t="s">
        <v>133</v>
      </c>
      <c r="C63" s="14" t="s">
        <v>263</v>
      </c>
      <c r="D63" s="14" t="s">
        <v>61</v>
      </c>
      <c r="E63" s="14" t="s">
        <v>266</v>
      </c>
      <c r="F63" s="74">
        <v>3.5</v>
      </c>
    </row>
    <row r="64" spans="1:6" s="8" customFormat="1" x14ac:dyDescent="0.2">
      <c r="A64" s="15" t="s">
        <v>284</v>
      </c>
      <c r="B64" s="14" t="s">
        <v>132</v>
      </c>
      <c r="C64" s="14" t="s">
        <v>263</v>
      </c>
      <c r="D64" s="14" t="s">
        <v>61</v>
      </c>
      <c r="E64" s="14" t="s">
        <v>272</v>
      </c>
      <c r="F64" s="72">
        <v>63</v>
      </c>
    </row>
    <row r="65" spans="1:6" s="8" customFormat="1" x14ac:dyDescent="0.2">
      <c r="A65" s="15" t="s">
        <v>285</v>
      </c>
      <c r="B65" s="14" t="s">
        <v>133</v>
      </c>
      <c r="C65" s="14" t="s">
        <v>263</v>
      </c>
      <c r="D65" s="14" t="s">
        <v>61</v>
      </c>
      <c r="E65" s="14" t="s">
        <v>274</v>
      </c>
      <c r="F65" s="73">
        <v>65.61</v>
      </c>
    </row>
    <row r="66" spans="1:6" s="8" customFormat="1" x14ac:dyDescent="0.2">
      <c r="A66" s="15" t="s">
        <v>286</v>
      </c>
      <c r="B66" s="14" t="s">
        <v>132</v>
      </c>
      <c r="C66" s="14" t="s">
        <v>257</v>
      </c>
      <c r="D66" s="14" t="s">
        <v>61</v>
      </c>
      <c r="E66" s="14" t="s">
        <v>192</v>
      </c>
      <c r="F66" s="14" t="s">
        <v>297</v>
      </c>
    </row>
    <row r="67" spans="1:6" s="8" customFormat="1" x14ac:dyDescent="0.2">
      <c r="A67" s="15" t="s">
        <v>287</v>
      </c>
      <c r="B67" s="14" t="s">
        <v>132</v>
      </c>
      <c r="C67" s="14" t="s">
        <v>263</v>
      </c>
      <c r="D67" s="14" t="s">
        <v>61</v>
      </c>
      <c r="E67" s="14" t="s">
        <v>274</v>
      </c>
      <c r="F67" s="72">
        <v>83</v>
      </c>
    </row>
    <row r="68" spans="1:6" s="8" customFormat="1" x14ac:dyDescent="0.2">
      <c r="A68" s="15" t="s">
        <v>288</v>
      </c>
      <c r="B68" s="14" t="s">
        <v>133</v>
      </c>
      <c r="C68" s="14" t="s">
        <v>263</v>
      </c>
      <c r="D68" s="14" t="s">
        <v>61</v>
      </c>
      <c r="E68" s="14" t="s">
        <v>274</v>
      </c>
      <c r="F68" s="73">
        <v>85.9</v>
      </c>
    </row>
    <row r="69" spans="1:6" s="8" customFormat="1" x14ac:dyDescent="0.2">
      <c r="A69" s="15" t="s">
        <v>101</v>
      </c>
      <c r="B69" s="14" t="s">
        <v>132</v>
      </c>
      <c r="C69" s="14" t="s">
        <v>289</v>
      </c>
      <c r="D69" s="14" t="s">
        <v>61</v>
      </c>
      <c r="E69" s="14" t="s">
        <v>87</v>
      </c>
      <c r="F69" s="72">
        <v>74</v>
      </c>
    </row>
    <row r="70" spans="1:6" s="8" customFormat="1" x14ac:dyDescent="0.2">
      <c r="A70" s="15" t="s">
        <v>51</v>
      </c>
      <c r="B70" s="14" t="s">
        <v>132</v>
      </c>
      <c r="C70" s="14" t="s">
        <v>290</v>
      </c>
      <c r="D70" s="14" t="s">
        <v>189</v>
      </c>
      <c r="E70" s="14" t="s">
        <v>191</v>
      </c>
      <c r="F70" s="14" t="s">
        <v>136</v>
      </c>
    </row>
    <row r="71" spans="1:6" s="8" customFormat="1" x14ac:dyDescent="0.2">
      <c r="A71" s="15" t="s">
        <v>47</v>
      </c>
      <c r="B71" s="14" t="s">
        <v>132</v>
      </c>
      <c r="C71" s="14" t="s">
        <v>290</v>
      </c>
      <c r="D71" s="14" t="s">
        <v>189</v>
      </c>
      <c r="E71" s="14" t="s">
        <v>191</v>
      </c>
      <c r="F71" s="14" t="s">
        <v>136</v>
      </c>
    </row>
    <row r="72" spans="1:6" s="8" customFormat="1" x14ac:dyDescent="0.2">
      <c r="A72" s="15" t="s">
        <v>80</v>
      </c>
      <c r="B72" s="14" t="s">
        <v>132</v>
      </c>
      <c r="C72" s="14" t="s">
        <v>290</v>
      </c>
      <c r="D72" s="14" t="s">
        <v>189</v>
      </c>
      <c r="E72" s="14" t="s">
        <v>191</v>
      </c>
      <c r="F72" s="14" t="s">
        <v>136</v>
      </c>
    </row>
    <row r="73" spans="1:6" s="8" customFormat="1" x14ac:dyDescent="0.2">
      <c r="A73" s="15" t="s">
        <v>44</v>
      </c>
      <c r="B73" s="14" t="s">
        <v>132</v>
      </c>
      <c r="C73" s="14" t="s">
        <v>290</v>
      </c>
      <c r="D73" s="14" t="s">
        <v>189</v>
      </c>
      <c r="E73" s="14" t="s">
        <v>174</v>
      </c>
      <c r="F73" s="14" t="s">
        <v>302</v>
      </c>
    </row>
    <row r="74" spans="1:6" s="8" customFormat="1" x14ac:dyDescent="0.2">
      <c r="A74" s="15" t="s">
        <v>46</v>
      </c>
      <c r="B74" s="14" t="s">
        <v>132</v>
      </c>
      <c r="C74" s="14" t="s">
        <v>290</v>
      </c>
      <c r="D74" s="14" t="s">
        <v>189</v>
      </c>
      <c r="E74" s="14" t="s">
        <v>193</v>
      </c>
      <c r="F74" s="14" t="s">
        <v>300</v>
      </c>
    </row>
    <row r="75" spans="1:6" s="8" customFormat="1" x14ac:dyDescent="0.2">
      <c r="A75" s="15" t="s">
        <v>58</v>
      </c>
      <c r="B75" s="14" t="s">
        <v>132</v>
      </c>
      <c r="C75" s="14" t="s">
        <v>290</v>
      </c>
      <c r="D75" s="14" t="s">
        <v>189</v>
      </c>
      <c r="E75" s="14" t="s">
        <v>191</v>
      </c>
      <c r="F75" s="14" t="s">
        <v>136</v>
      </c>
    </row>
    <row r="76" spans="1:6" s="8" customFormat="1" x14ac:dyDescent="0.2">
      <c r="A76" s="15" t="s">
        <v>25</v>
      </c>
      <c r="B76" s="14" t="s">
        <v>132</v>
      </c>
      <c r="C76" s="14" t="s">
        <v>290</v>
      </c>
      <c r="D76" s="14" t="s">
        <v>189</v>
      </c>
      <c r="E76" s="14" t="s">
        <v>191</v>
      </c>
      <c r="F76" s="14" t="s">
        <v>136</v>
      </c>
    </row>
    <row r="77" spans="1:6" s="8" customFormat="1" x14ac:dyDescent="0.2">
      <c r="A77" s="15" t="s">
        <v>110</v>
      </c>
      <c r="B77" s="14" t="s">
        <v>132</v>
      </c>
      <c r="C77" s="14" t="s">
        <v>290</v>
      </c>
      <c r="D77" s="14" t="s">
        <v>189</v>
      </c>
      <c r="E77" s="14" t="s">
        <v>191</v>
      </c>
      <c r="F77" s="14" t="s">
        <v>136</v>
      </c>
    </row>
    <row r="78" spans="1:6" s="8" customFormat="1" x14ac:dyDescent="0.2">
      <c r="A78" s="15" t="s">
        <v>24</v>
      </c>
      <c r="B78" s="14" t="s">
        <v>132</v>
      </c>
      <c r="C78" s="14" t="s">
        <v>290</v>
      </c>
      <c r="D78" s="14" t="s">
        <v>189</v>
      </c>
      <c r="E78" s="14" t="s">
        <v>191</v>
      </c>
      <c r="F78" s="14" t="s">
        <v>136</v>
      </c>
    </row>
    <row r="79" spans="1:6" s="8" customFormat="1" x14ac:dyDescent="0.2">
      <c r="A79" s="15" t="s">
        <v>111</v>
      </c>
      <c r="B79" s="14" t="s">
        <v>132</v>
      </c>
      <c r="C79" s="14" t="s">
        <v>290</v>
      </c>
      <c r="D79" s="14" t="s">
        <v>189</v>
      </c>
      <c r="E79" s="14" t="s">
        <v>191</v>
      </c>
      <c r="F79" s="14" t="s">
        <v>136</v>
      </c>
    </row>
    <row r="80" spans="1:6" s="8" customFormat="1" x14ac:dyDescent="0.2">
      <c r="A80" s="15" t="s">
        <v>42</v>
      </c>
      <c r="B80" s="14" t="s">
        <v>132</v>
      </c>
      <c r="C80" s="14" t="s">
        <v>290</v>
      </c>
      <c r="D80" s="14" t="s">
        <v>189</v>
      </c>
      <c r="E80" s="14" t="s">
        <v>247</v>
      </c>
      <c r="F80" s="14" t="s">
        <v>298</v>
      </c>
    </row>
    <row r="81" spans="1:6" s="8" customFormat="1" x14ac:dyDescent="0.2">
      <c r="A81" s="15" t="s">
        <v>112</v>
      </c>
      <c r="B81" s="14" t="s">
        <v>132</v>
      </c>
      <c r="C81" s="14" t="s">
        <v>290</v>
      </c>
      <c r="D81" s="14" t="s">
        <v>189</v>
      </c>
      <c r="E81" s="14" t="s">
        <v>191</v>
      </c>
      <c r="F81" s="14" t="s">
        <v>136</v>
      </c>
    </row>
    <row r="82" spans="1:6" s="8" customFormat="1" x14ac:dyDescent="0.2">
      <c r="A82" s="15" t="s">
        <v>22</v>
      </c>
      <c r="B82" s="14" t="s">
        <v>132</v>
      </c>
      <c r="C82" s="14" t="s">
        <v>290</v>
      </c>
      <c r="D82" s="14" t="s">
        <v>189</v>
      </c>
      <c r="E82" s="14" t="s">
        <v>191</v>
      </c>
      <c r="F82" s="14" t="s">
        <v>136</v>
      </c>
    </row>
    <row r="83" spans="1:6" s="8" customFormat="1" x14ac:dyDescent="0.2">
      <c r="A83" s="15" t="s">
        <v>113</v>
      </c>
      <c r="B83" s="14" t="s">
        <v>132</v>
      </c>
      <c r="C83" s="14" t="s">
        <v>290</v>
      </c>
      <c r="D83" s="14" t="s">
        <v>189</v>
      </c>
      <c r="E83" s="14" t="s">
        <v>191</v>
      </c>
      <c r="F83" s="14" t="s">
        <v>136</v>
      </c>
    </row>
    <row r="84" spans="1:6" s="8" customFormat="1" x14ac:dyDescent="0.2">
      <c r="A84" s="15" t="s">
        <v>26</v>
      </c>
      <c r="B84" s="14" t="s">
        <v>132</v>
      </c>
      <c r="C84" s="14" t="s">
        <v>290</v>
      </c>
      <c r="D84" s="14" t="s">
        <v>189</v>
      </c>
      <c r="E84" s="14" t="s">
        <v>191</v>
      </c>
      <c r="F84" s="14" t="s">
        <v>136</v>
      </c>
    </row>
    <row r="85" spans="1:6" s="8" customFormat="1" x14ac:dyDescent="0.2">
      <c r="A85" s="15" t="s">
        <v>17</v>
      </c>
      <c r="B85" s="14" t="s">
        <v>132</v>
      </c>
      <c r="C85" s="14" t="s">
        <v>290</v>
      </c>
      <c r="D85" s="14" t="s">
        <v>189</v>
      </c>
      <c r="E85" s="14" t="s">
        <v>191</v>
      </c>
      <c r="F85" s="14" t="s">
        <v>136</v>
      </c>
    </row>
    <row r="86" spans="1:6" s="8" customFormat="1" x14ac:dyDescent="0.2">
      <c r="A86" s="15" t="s">
        <v>33</v>
      </c>
      <c r="B86" s="14" t="s">
        <v>132</v>
      </c>
      <c r="C86" s="14" t="s">
        <v>290</v>
      </c>
      <c r="D86" s="14" t="s">
        <v>189</v>
      </c>
      <c r="E86" s="14" t="s">
        <v>193</v>
      </c>
      <c r="F86" s="14" t="s">
        <v>300</v>
      </c>
    </row>
    <row r="87" spans="1:6" s="8" customFormat="1" x14ac:dyDescent="0.2">
      <c r="A87" s="15" t="s">
        <v>57</v>
      </c>
      <c r="B87" s="14" t="s">
        <v>133</v>
      </c>
      <c r="C87" s="14" t="s">
        <v>290</v>
      </c>
      <c r="D87" s="14" t="s">
        <v>189</v>
      </c>
      <c r="E87" s="14" t="s">
        <v>191</v>
      </c>
      <c r="F87" s="14" t="s">
        <v>136</v>
      </c>
    </row>
    <row r="88" spans="1:6" s="8" customFormat="1" x14ac:dyDescent="0.2">
      <c r="A88" s="15" t="s">
        <v>34</v>
      </c>
      <c r="B88" s="14" t="s">
        <v>132</v>
      </c>
      <c r="C88" s="14" t="s">
        <v>290</v>
      </c>
      <c r="D88" s="14" t="s">
        <v>189</v>
      </c>
      <c r="E88" s="14" t="s">
        <v>191</v>
      </c>
      <c r="F88" s="14" t="s">
        <v>136</v>
      </c>
    </row>
    <row r="89" spans="1:6" s="8" customFormat="1" x14ac:dyDescent="0.2">
      <c r="A89" s="15" t="s">
        <v>50</v>
      </c>
      <c r="B89" s="14" t="s">
        <v>132</v>
      </c>
      <c r="C89" s="14" t="s">
        <v>290</v>
      </c>
      <c r="D89" s="14" t="s">
        <v>189</v>
      </c>
      <c r="E89" s="14" t="s">
        <v>191</v>
      </c>
      <c r="F89" s="14" t="s">
        <v>136</v>
      </c>
    </row>
    <row r="90" spans="1:6" s="8" customFormat="1" x14ac:dyDescent="0.2">
      <c r="A90" s="15" t="s">
        <v>43</v>
      </c>
      <c r="B90" s="14" t="s">
        <v>132</v>
      </c>
      <c r="C90" s="14" t="s">
        <v>290</v>
      </c>
      <c r="D90" s="14" t="s">
        <v>189</v>
      </c>
      <c r="E90" s="14" t="s">
        <v>247</v>
      </c>
      <c r="F90" s="14" t="s">
        <v>298</v>
      </c>
    </row>
    <row r="91" spans="1:6" s="8" customFormat="1" x14ac:dyDescent="0.2">
      <c r="A91" s="15" t="s">
        <v>48</v>
      </c>
      <c r="B91" s="14" t="s">
        <v>133</v>
      </c>
      <c r="C91" s="14" t="s">
        <v>290</v>
      </c>
      <c r="D91" s="14" t="s">
        <v>189</v>
      </c>
      <c r="E91" s="14" t="s">
        <v>87</v>
      </c>
      <c r="F91" s="14" t="s">
        <v>134</v>
      </c>
    </row>
    <row r="92" spans="1:6" s="8" customFormat="1" x14ac:dyDescent="0.2">
      <c r="A92" s="15" t="s">
        <v>20</v>
      </c>
      <c r="B92" s="14" t="s">
        <v>132</v>
      </c>
      <c r="C92" s="14" t="s">
        <v>290</v>
      </c>
      <c r="D92" s="14" t="s">
        <v>189</v>
      </c>
      <c r="E92" s="14" t="s">
        <v>191</v>
      </c>
      <c r="F92" s="14" t="s">
        <v>136</v>
      </c>
    </row>
    <row r="93" spans="1:6" s="8" customFormat="1" x14ac:dyDescent="0.2">
      <c r="A93" s="15" t="s">
        <v>114</v>
      </c>
      <c r="B93" s="14" t="s">
        <v>133</v>
      </c>
      <c r="C93" s="14" t="s">
        <v>290</v>
      </c>
      <c r="D93" s="14" t="s">
        <v>189</v>
      </c>
      <c r="E93" s="14" t="s">
        <v>87</v>
      </c>
      <c r="F93" s="14" t="s">
        <v>134</v>
      </c>
    </row>
    <row r="94" spans="1:6" s="8" customFormat="1" x14ac:dyDescent="0.2">
      <c r="A94" s="15" t="s">
        <v>23</v>
      </c>
      <c r="B94" s="14" t="s">
        <v>132</v>
      </c>
      <c r="C94" s="14" t="s">
        <v>290</v>
      </c>
      <c r="D94" s="14" t="s">
        <v>189</v>
      </c>
      <c r="E94" s="14" t="s">
        <v>87</v>
      </c>
      <c r="F94" s="14" t="s">
        <v>134</v>
      </c>
    </row>
    <row r="95" spans="1:6" s="8" customFormat="1" x14ac:dyDescent="0.2">
      <c r="A95" s="15" t="s">
        <v>56</v>
      </c>
      <c r="B95" s="14" t="s">
        <v>132</v>
      </c>
      <c r="C95" s="14" t="s">
        <v>290</v>
      </c>
      <c r="D95" s="14" t="s">
        <v>189</v>
      </c>
      <c r="E95" s="14" t="s">
        <v>191</v>
      </c>
      <c r="F95" s="14" t="s">
        <v>136</v>
      </c>
    </row>
    <row r="96" spans="1:6" s="8" customFormat="1" x14ac:dyDescent="0.2">
      <c r="A96" s="15" t="s">
        <v>37</v>
      </c>
      <c r="B96" s="14" t="s">
        <v>132</v>
      </c>
      <c r="C96" s="14" t="s">
        <v>290</v>
      </c>
      <c r="D96" s="14" t="s">
        <v>189</v>
      </c>
      <c r="E96" s="14" t="s">
        <v>193</v>
      </c>
      <c r="F96" s="14" t="s">
        <v>300</v>
      </c>
    </row>
    <row r="97" spans="1:6" s="8" customFormat="1" x14ac:dyDescent="0.2">
      <c r="A97" s="15" t="s">
        <v>49</v>
      </c>
      <c r="B97" s="14" t="s">
        <v>132</v>
      </c>
      <c r="C97" s="14" t="s">
        <v>290</v>
      </c>
      <c r="D97" s="14" t="s">
        <v>189</v>
      </c>
      <c r="E97" s="14" t="s">
        <v>87</v>
      </c>
      <c r="F97" s="14" t="s">
        <v>134</v>
      </c>
    </row>
    <row r="98" spans="1:6" s="8" customFormat="1" x14ac:dyDescent="0.2">
      <c r="A98" s="15" t="s">
        <v>31</v>
      </c>
      <c r="B98" s="14" t="s">
        <v>132</v>
      </c>
      <c r="C98" s="14" t="s">
        <v>290</v>
      </c>
      <c r="D98" s="14" t="s">
        <v>189</v>
      </c>
      <c r="E98" s="14" t="s">
        <v>247</v>
      </c>
      <c r="F98" s="14" t="s">
        <v>298</v>
      </c>
    </row>
    <row r="99" spans="1:6" s="8" customFormat="1" x14ac:dyDescent="0.2">
      <c r="A99" s="15" t="s">
        <v>45</v>
      </c>
      <c r="B99" s="14" t="s">
        <v>132</v>
      </c>
      <c r="C99" s="14" t="s">
        <v>290</v>
      </c>
      <c r="D99" s="14" t="s">
        <v>189</v>
      </c>
      <c r="E99" s="14" t="s">
        <v>191</v>
      </c>
      <c r="F99" s="14" t="s">
        <v>136</v>
      </c>
    </row>
    <row r="100" spans="1:6" s="8" customFormat="1" x14ac:dyDescent="0.2">
      <c r="A100" s="15" t="s">
        <v>21</v>
      </c>
      <c r="B100" s="14" t="s">
        <v>132</v>
      </c>
      <c r="C100" s="14" t="s">
        <v>290</v>
      </c>
      <c r="D100" s="14" t="s">
        <v>189</v>
      </c>
      <c r="E100" s="14" t="s">
        <v>193</v>
      </c>
      <c r="F100" s="14" t="s">
        <v>300</v>
      </c>
    </row>
    <row r="101" spans="1:6" s="8" customFormat="1" x14ac:dyDescent="0.2">
      <c r="A101" s="15" t="s">
        <v>18</v>
      </c>
      <c r="B101" s="14" t="s">
        <v>132</v>
      </c>
      <c r="C101" s="14" t="s">
        <v>290</v>
      </c>
      <c r="D101" s="14" t="s">
        <v>189</v>
      </c>
      <c r="E101" s="14" t="s">
        <v>191</v>
      </c>
      <c r="F101" s="14" t="s">
        <v>136</v>
      </c>
    </row>
    <row r="102" spans="1:6" s="8" customFormat="1" x14ac:dyDescent="0.2">
      <c r="A102" s="15" t="s">
        <v>59</v>
      </c>
      <c r="B102" s="14" t="s">
        <v>132</v>
      </c>
      <c r="C102" s="14" t="s">
        <v>290</v>
      </c>
      <c r="D102" s="14" t="s">
        <v>189</v>
      </c>
      <c r="E102" s="14" t="s">
        <v>191</v>
      </c>
      <c r="F102" s="14" t="s">
        <v>136</v>
      </c>
    </row>
    <row r="103" spans="1:6" s="8" customFormat="1" x14ac:dyDescent="0.2">
      <c r="A103" s="15" t="s">
        <v>19</v>
      </c>
      <c r="B103" s="14" t="s">
        <v>132</v>
      </c>
      <c r="C103" s="14" t="s">
        <v>290</v>
      </c>
      <c r="D103" s="14" t="s">
        <v>189</v>
      </c>
      <c r="E103" s="14" t="s">
        <v>191</v>
      </c>
      <c r="F103" s="14" t="s">
        <v>136</v>
      </c>
    </row>
    <row r="104" spans="1:6" s="8" customFormat="1" x14ac:dyDescent="0.2">
      <c r="A104" s="15" t="s">
        <v>55</v>
      </c>
      <c r="B104" s="14" t="s">
        <v>132</v>
      </c>
      <c r="C104" s="14" t="s">
        <v>290</v>
      </c>
      <c r="D104" s="14" t="s">
        <v>189</v>
      </c>
      <c r="E104" s="14" t="s">
        <v>191</v>
      </c>
      <c r="F104" s="14" t="s">
        <v>136</v>
      </c>
    </row>
    <row r="105" spans="1:6" s="8" customFormat="1" x14ac:dyDescent="0.2">
      <c r="A105" s="15" t="s">
        <v>115</v>
      </c>
      <c r="B105" s="14" t="s">
        <v>132</v>
      </c>
      <c r="C105" s="14" t="s">
        <v>290</v>
      </c>
      <c r="D105" s="14" t="s">
        <v>189</v>
      </c>
      <c r="E105" s="14" t="s">
        <v>191</v>
      </c>
      <c r="F105" s="14" t="s">
        <v>136</v>
      </c>
    </row>
    <row r="106" spans="1:6" s="8" customFormat="1" x14ac:dyDescent="0.2">
      <c r="A106" s="15" t="s">
        <v>53</v>
      </c>
      <c r="B106" s="14" t="s">
        <v>132</v>
      </c>
      <c r="C106" s="14" t="s">
        <v>290</v>
      </c>
      <c r="D106" s="14" t="s">
        <v>189</v>
      </c>
      <c r="E106" s="14" t="s">
        <v>191</v>
      </c>
      <c r="F106" s="14" t="s">
        <v>136</v>
      </c>
    </row>
    <row r="107" spans="1:6" s="8" customFormat="1" x14ac:dyDescent="0.2">
      <c r="A107" s="15" t="s">
        <v>41</v>
      </c>
      <c r="B107" s="14" t="s">
        <v>132</v>
      </c>
      <c r="C107" s="14" t="s">
        <v>290</v>
      </c>
      <c r="D107" s="14" t="s">
        <v>189</v>
      </c>
      <c r="E107" s="14" t="s">
        <v>191</v>
      </c>
      <c r="F107" s="14" t="s">
        <v>136</v>
      </c>
    </row>
    <row r="108" spans="1:6" s="8" customFormat="1" x14ac:dyDescent="0.2">
      <c r="A108" s="15" t="s">
        <v>28</v>
      </c>
      <c r="B108" s="14" t="s">
        <v>133</v>
      </c>
      <c r="C108" s="14" t="s">
        <v>290</v>
      </c>
      <c r="D108" s="14" t="s">
        <v>189</v>
      </c>
      <c r="E108" s="14" t="s">
        <v>178</v>
      </c>
      <c r="F108" s="14" t="s">
        <v>135</v>
      </c>
    </row>
    <row r="109" spans="1:6" s="8" customFormat="1" x14ac:dyDescent="0.2">
      <c r="A109" s="15" t="s">
        <v>116</v>
      </c>
      <c r="B109" s="14" t="s">
        <v>132</v>
      </c>
      <c r="C109" s="14" t="s">
        <v>290</v>
      </c>
      <c r="D109" s="14" t="s">
        <v>189</v>
      </c>
      <c r="E109" s="14" t="s">
        <v>191</v>
      </c>
      <c r="F109" s="14" t="s">
        <v>136</v>
      </c>
    </row>
    <row r="110" spans="1:6" s="8" customFormat="1" x14ac:dyDescent="0.2">
      <c r="A110" s="15" t="s">
        <v>39</v>
      </c>
      <c r="B110" s="14" t="s">
        <v>132</v>
      </c>
      <c r="C110" s="14" t="s">
        <v>290</v>
      </c>
      <c r="D110" s="14" t="s">
        <v>189</v>
      </c>
      <c r="E110" s="14" t="s">
        <v>191</v>
      </c>
      <c r="F110" s="14" t="s">
        <v>136</v>
      </c>
    </row>
    <row r="111" spans="1:6" s="8" customFormat="1" x14ac:dyDescent="0.2">
      <c r="A111" s="15" t="s">
        <v>35</v>
      </c>
      <c r="B111" s="14" t="s">
        <v>132</v>
      </c>
      <c r="C111" s="14" t="s">
        <v>290</v>
      </c>
      <c r="D111" s="14" t="s">
        <v>189</v>
      </c>
      <c r="E111" s="14" t="s">
        <v>191</v>
      </c>
      <c r="F111" s="14" t="s">
        <v>136</v>
      </c>
    </row>
    <row r="112" spans="1:6" s="8" customFormat="1" x14ac:dyDescent="0.2">
      <c r="A112" s="15" t="s">
        <v>40</v>
      </c>
      <c r="B112" s="14" t="s">
        <v>132</v>
      </c>
      <c r="C112" s="14" t="s">
        <v>290</v>
      </c>
      <c r="D112" s="14" t="s">
        <v>189</v>
      </c>
      <c r="E112" s="14" t="s">
        <v>191</v>
      </c>
      <c r="F112" s="14" t="s">
        <v>136</v>
      </c>
    </row>
    <row r="113" spans="1:6" s="8" customFormat="1" x14ac:dyDescent="0.2">
      <c r="A113" s="15" t="s">
        <v>117</v>
      </c>
      <c r="B113" s="14" t="s">
        <v>132</v>
      </c>
      <c r="C113" s="14" t="s">
        <v>290</v>
      </c>
      <c r="D113" s="14" t="s">
        <v>189</v>
      </c>
      <c r="E113" s="14" t="s">
        <v>191</v>
      </c>
      <c r="F113" s="14" t="s">
        <v>136</v>
      </c>
    </row>
    <row r="114" spans="1:6" s="8" customFormat="1" x14ac:dyDescent="0.2">
      <c r="A114" s="15" t="s">
        <v>30</v>
      </c>
      <c r="B114" s="14" t="s">
        <v>132</v>
      </c>
      <c r="C114" s="14" t="s">
        <v>290</v>
      </c>
      <c r="D114" s="14" t="s">
        <v>189</v>
      </c>
      <c r="E114" s="14" t="s">
        <v>191</v>
      </c>
      <c r="F114" s="14" t="s">
        <v>136</v>
      </c>
    </row>
    <row r="115" spans="1:6" s="8" customFormat="1" x14ac:dyDescent="0.2">
      <c r="A115" s="15" t="s">
        <v>118</v>
      </c>
      <c r="B115" s="14" t="s">
        <v>132</v>
      </c>
      <c r="C115" s="14" t="s">
        <v>290</v>
      </c>
      <c r="D115" s="14" t="s">
        <v>189</v>
      </c>
      <c r="E115" s="14" t="s">
        <v>191</v>
      </c>
      <c r="F115" s="14" t="s">
        <v>136</v>
      </c>
    </row>
    <row r="116" spans="1:6" s="8" customFormat="1" x14ac:dyDescent="0.2">
      <c r="A116" s="15" t="s">
        <v>36</v>
      </c>
      <c r="B116" s="14" t="s">
        <v>132</v>
      </c>
      <c r="C116" s="14" t="s">
        <v>290</v>
      </c>
      <c r="D116" s="14" t="s">
        <v>189</v>
      </c>
      <c r="E116" s="14" t="s">
        <v>191</v>
      </c>
      <c r="F116" s="14" t="s">
        <v>136</v>
      </c>
    </row>
    <row r="117" spans="1:6" s="8" customFormat="1" x14ac:dyDescent="0.2">
      <c r="A117" s="15" t="s">
        <v>79</v>
      </c>
      <c r="B117" s="14" t="s">
        <v>132</v>
      </c>
      <c r="C117" s="14" t="s">
        <v>290</v>
      </c>
      <c r="D117" s="14" t="s">
        <v>189</v>
      </c>
      <c r="E117" s="14" t="s">
        <v>191</v>
      </c>
      <c r="F117" s="14" t="s">
        <v>136</v>
      </c>
    </row>
    <row r="118" spans="1:6" s="8" customFormat="1" x14ac:dyDescent="0.2">
      <c r="A118" s="15" t="s">
        <v>38</v>
      </c>
      <c r="B118" s="14" t="s">
        <v>132</v>
      </c>
      <c r="C118" s="14" t="s">
        <v>290</v>
      </c>
      <c r="D118" s="14" t="s">
        <v>189</v>
      </c>
      <c r="E118" s="14" t="s">
        <v>191</v>
      </c>
      <c r="F118" s="14" t="s">
        <v>136</v>
      </c>
    </row>
    <row r="119" spans="1:6" s="8" customFormat="1" x14ac:dyDescent="0.2">
      <c r="A119" s="15" t="s">
        <v>119</v>
      </c>
      <c r="B119" s="14" t="s">
        <v>132</v>
      </c>
      <c r="C119" s="14" t="s">
        <v>290</v>
      </c>
      <c r="D119" s="14" t="s">
        <v>189</v>
      </c>
      <c r="E119" s="14" t="s">
        <v>191</v>
      </c>
      <c r="F119" s="14" t="s">
        <v>136</v>
      </c>
    </row>
    <row r="120" spans="1:6" s="8" customFormat="1" x14ac:dyDescent="0.2">
      <c r="A120" s="15" t="s">
        <v>32</v>
      </c>
      <c r="B120" s="14" t="s">
        <v>132</v>
      </c>
      <c r="C120" s="14" t="s">
        <v>290</v>
      </c>
      <c r="D120" s="14" t="s">
        <v>189</v>
      </c>
      <c r="E120" s="14" t="s">
        <v>191</v>
      </c>
      <c r="F120" s="14" t="s">
        <v>136</v>
      </c>
    </row>
    <row r="121" spans="1:6" s="8" customFormat="1" x14ac:dyDescent="0.2">
      <c r="A121" s="15" t="s">
        <v>120</v>
      </c>
      <c r="B121" s="14" t="s">
        <v>132</v>
      </c>
      <c r="C121" s="14" t="s">
        <v>290</v>
      </c>
      <c r="D121" s="14" t="s">
        <v>189</v>
      </c>
      <c r="E121" s="14" t="s">
        <v>178</v>
      </c>
      <c r="F121" s="14" t="s">
        <v>135</v>
      </c>
    </row>
    <row r="122" spans="1:6" s="8" customFormat="1" x14ac:dyDescent="0.2">
      <c r="A122" s="15" t="s">
        <v>29</v>
      </c>
      <c r="B122" s="14" t="s">
        <v>132</v>
      </c>
      <c r="C122" s="14" t="s">
        <v>290</v>
      </c>
      <c r="D122" s="14" t="s">
        <v>189</v>
      </c>
      <c r="E122" s="14" t="s">
        <v>191</v>
      </c>
      <c r="F122" s="14" t="s">
        <v>136</v>
      </c>
    </row>
    <row r="123" spans="1:6" s="8" customFormat="1" x14ac:dyDescent="0.2">
      <c r="A123" s="15" t="s">
        <v>52</v>
      </c>
      <c r="B123" s="14" t="s">
        <v>133</v>
      </c>
      <c r="C123" s="14" t="s">
        <v>290</v>
      </c>
      <c r="D123" s="14" t="s">
        <v>189</v>
      </c>
      <c r="E123" s="14" t="s">
        <v>191</v>
      </c>
      <c r="F123" s="14" t="s">
        <v>136</v>
      </c>
    </row>
    <row r="124" spans="1:6" s="8" customFormat="1" x14ac:dyDescent="0.2">
      <c r="A124" s="15" t="s">
        <v>27</v>
      </c>
      <c r="B124" s="14" t="s">
        <v>132</v>
      </c>
      <c r="C124" s="14" t="s">
        <v>290</v>
      </c>
      <c r="D124" s="14" t="s">
        <v>189</v>
      </c>
      <c r="E124" s="14" t="s">
        <v>193</v>
      </c>
      <c r="F124" s="14" t="s">
        <v>300</v>
      </c>
    </row>
    <row r="125" spans="1:6" s="8" customFormat="1" x14ac:dyDescent="0.2">
      <c r="A125" s="15" t="s">
        <v>121</v>
      </c>
      <c r="B125" s="14" t="s">
        <v>132</v>
      </c>
      <c r="C125" s="14" t="s">
        <v>290</v>
      </c>
      <c r="D125" s="14" t="s">
        <v>189</v>
      </c>
      <c r="E125" s="14" t="s">
        <v>191</v>
      </c>
      <c r="F125" s="14" t="s">
        <v>136</v>
      </c>
    </row>
    <row r="126" spans="1:6" s="8" customFormat="1" x14ac:dyDescent="0.2">
      <c r="A126" s="15" t="s">
        <v>54</v>
      </c>
      <c r="B126" s="14" t="s">
        <v>132</v>
      </c>
      <c r="C126" s="14" t="s">
        <v>291</v>
      </c>
      <c r="D126" s="14" t="s">
        <v>61</v>
      </c>
      <c r="E126" s="14" t="s">
        <v>253</v>
      </c>
      <c r="F126" s="73">
        <v>0.18</v>
      </c>
    </row>
    <row r="127" spans="1:6" s="8" customFormat="1" x14ac:dyDescent="0.2">
      <c r="A127" s="15" t="s">
        <v>72</v>
      </c>
      <c r="B127" s="14" t="s">
        <v>133</v>
      </c>
      <c r="C127" s="14" t="s">
        <v>291</v>
      </c>
      <c r="D127" s="14" t="s">
        <v>61</v>
      </c>
      <c r="E127" s="14" t="s">
        <v>253</v>
      </c>
      <c r="F127" s="73">
        <v>0.16</v>
      </c>
    </row>
    <row r="128" spans="1:6" s="8" customFormat="1" x14ac:dyDescent="0.2">
      <c r="A128" s="15" t="s">
        <v>71</v>
      </c>
      <c r="B128" s="14" t="s">
        <v>132</v>
      </c>
      <c r="C128" s="14" t="s">
        <v>291</v>
      </c>
      <c r="D128" s="14" t="s">
        <v>61</v>
      </c>
      <c r="E128" s="14" t="s">
        <v>253</v>
      </c>
      <c r="F128" s="73">
        <v>0.17</v>
      </c>
    </row>
    <row r="129" spans="1:6" s="8" customFormat="1" x14ac:dyDescent="0.2">
      <c r="A129" s="15" t="s">
        <v>76</v>
      </c>
      <c r="B129" s="14" t="s">
        <v>132</v>
      </c>
      <c r="C129" s="14" t="s">
        <v>291</v>
      </c>
      <c r="D129" s="14" t="s">
        <v>61</v>
      </c>
      <c r="E129" s="14" t="s">
        <v>253</v>
      </c>
      <c r="F129" s="73">
        <v>0.17</v>
      </c>
    </row>
    <row r="130" spans="1:6" s="8" customFormat="1" x14ac:dyDescent="0.2">
      <c r="A130" s="15" t="s">
        <v>77</v>
      </c>
      <c r="B130" s="14" t="s">
        <v>132</v>
      </c>
      <c r="C130" s="14" t="s">
        <v>291</v>
      </c>
      <c r="D130" s="14" t="s">
        <v>61</v>
      </c>
      <c r="E130" s="14" t="s">
        <v>253</v>
      </c>
      <c r="F130" s="74">
        <v>2</v>
      </c>
    </row>
    <row r="131" spans="1:6" s="8" customFormat="1" x14ac:dyDescent="0.2">
      <c r="A131" s="15" t="s">
        <v>73</v>
      </c>
      <c r="B131" s="14" t="s">
        <v>132</v>
      </c>
      <c r="C131" s="14" t="s">
        <v>291</v>
      </c>
      <c r="D131" s="14" t="s">
        <v>61</v>
      </c>
      <c r="E131" s="14" t="s">
        <v>253</v>
      </c>
      <c r="F131" s="73">
        <v>0.47</v>
      </c>
    </row>
    <row r="132" spans="1:6" s="8" customFormat="1" x14ac:dyDescent="0.2">
      <c r="A132" s="15" t="s">
        <v>75</v>
      </c>
      <c r="B132" s="14" t="s">
        <v>132</v>
      </c>
      <c r="C132" s="14" t="s">
        <v>291</v>
      </c>
      <c r="D132" s="14" t="s">
        <v>61</v>
      </c>
      <c r="E132" s="14" t="s">
        <v>253</v>
      </c>
      <c r="F132" s="74">
        <v>3.6</v>
      </c>
    </row>
    <row r="133" spans="1:6" s="8" customFormat="1" x14ac:dyDescent="0.2">
      <c r="A133" s="15" t="s">
        <v>78</v>
      </c>
      <c r="B133" s="14" t="s">
        <v>132</v>
      </c>
      <c r="C133" s="14" t="s">
        <v>291</v>
      </c>
      <c r="D133" s="14" t="s">
        <v>61</v>
      </c>
      <c r="E133" s="14" t="s">
        <v>253</v>
      </c>
      <c r="F133" s="74">
        <v>2.8</v>
      </c>
    </row>
    <row r="134" spans="1:6" s="8" customFormat="1" x14ac:dyDescent="0.2">
      <c r="A134" s="15" t="s">
        <v>102</v>
      </c>
      <c r="B134" s="14" t="s">
        <v>132</v>
      </c>
      <c r="C134" s="14" t="s">
        <v>291</v>
      </c>
      <c r="D134" s="14" t="s">
        <v>61</v>
      </c>
      <c r="E134" s="14" t="s">
        <v>253</v>
      </c>
      <c r="F134" s="74">
        <v>1.6</v>
      </c>
    </row>
    <row r="135" spans="1:6" s="8" customFormat="1" x14ac:dyDescent="0.2">
      <c r="A135" s="15" t="s">
        <v>74</v>
      </c>
      <c r="B135" s="14" t="s">
        <v>132</v>
      </c>
      <c r="C135" s="14" t="s">
        <v>291</v>
      </c>
      <c r="D135" s="14" t="s">
        <v>61</v>
      </c>
      <c r="E135" s="14" t="s">
        <v>253</v>
      </c>
      <c r="F135" s="74">
        <v>1.6</v>
      </c>
    </row>
    <row r="136" spans="1:6" s="8" customFormat="1" x14ac:dyDescent="0.2">
      <c r="A136" s="15" t="s">
        <v>103</v>
      </c>
      <c r="B136" s="14" t="s">
        <v>132</v>
      </c>
      <c r="C136" s="14" t="s">
        <v>291</v>
      </c>
      <c r="D136" s="14" t="s">
        <v>61</v>
      </c>
      <c r="E136" s="14" t="s">
        <v>253</v>
      </c>
      <c r="F136" s="74">
        <v>2.1</v>
      </c>
    </row>
    <row r="137" spans="1:6" s="8" customFormat="1" x14ac:dyDescent="0.2">
      <c r="A137" s="15" t="s">
        <v>104</v>
      </c>
      <c r="B137" s="14" t="s">
        <v>132</v>
      </c>
      <c r="C137" s="14" t="s">
        <v>291</v>
      </c>
      <c r="D137" s="14" t="s">
        <v>61</v>
      </c>
      <c r="E137" s="14" t="s">
        <v>253</v>
      </c>
      <c r="F137" s="73">
        <v>0.9</v>
      </c>
    </row>
    <row r="138" spans="1:6" s="8" customFormat="1" x14ac:dyDescent="0.2">
      <c r="A138" s="15" t="s">
        <v>105</v>
      </c>
      <c r="B138" s="14" t="s">
        <v>132</v>
      </c>
      <c r="C138" s="14" t="s">
        <v>291</v>
      </c>
      <c r="D138" s="14" t="s">
        <v>61</v>
      </c>
      <c r="E138" s="14" t="s">
        <v>253</v>
      </c>
      <c r="F138" s="74">
        <v>1.3</v>
      </c>
    </row>
    <row r="139" spans="1:6" s="8" customFormat="1" x14ac:dyDescent="0.2">
      <c r="A139" s="15" t="s">
        <v>106</v>
      </c>
      <c r="B139" s="14" t="s">
        <v>132</v>
      </c>
      <c r="C139" s="14" t="s">
        <v>291</v>
      </c>
      <c r="D139" s="14" t="s">
        <v>61</v>
      </c>
      <c r="E139" s="14" t="s">
        <v>253</v>
      </c>
      <c r="F139" s="74">
        <v>1.1000000000000001</v>
      </c>
    </row>
    <row r="140" spans="1:6" s="8" customFormat="1" x14ac:dyDescent="0.2">
      <c r="A140" s="15" t="s">
        <v>107</v>
      </c>
      <c r="B140" s="14" t="s">
        <v>133</v>
      </c>
      <c r="C140" s="14" t="s">
        <v>291</v>
      </c>
      <c r="D140" s="14" t="s">
        <v>61</v>
      </c>
      <c r="E140" s="14" t="s">
        <v>253</v>
      </c>
      <c r="F140" s="14" t="s">
        <v>303</v>
      </c>
    </row>
    <row r="141" spans="1:6" s="8" customFormat="1" x14ac:dyDescent="0.2">
      <c r="A141" s="15" t="s">
        <v>108</v>
      </c>
      <c r="B141" s="14" t="s">
        <v>132</v>
      </c>
      <c r="C141" s="14" t="s">
        <v>291</v>
      </c>
      <c r="D141" s="14" t="s">
        <v>61</v>
      </c>
      <c r="E141" s="14" t="s">
        <v>253</v>
      </c>
      <c r="F141" s="74">
        <v>1.1000000000000001</v>
      </c>
    </row>
    <row r="142" spans="1:6" s="8" customFormat="1" x14ac:dyDescent="0.2">
      <c r="A142" s="15" t="s">
        <v>109</v>
      </c>
      <c r="B142" s="14" t="s">
        <v>133</v>
      </c>
      <c r="C142" s="14" t="s">
        <v>291</v>
      </c>
      <c r="D142" s="14" t="s">
        <v>61</v>
      </c>
      <c r="E142" s="14" t="s">
        <v>193</v>
      </c>
      <c r="F142" s="72">
        <v>19</v>
      </c>
    </row>
  </sheetData>
  <mergeCells count="9">
    <mergeCell ref="A1:E1"/>
    <mergeCell ref="B9:E9"/>
    <mergeCell ref="B2:E2"/>
    <mergeCell ref="B3:E3"/>
    <mergeCell ref="B4:E4"/>
    <mergeCell ref="B6:E6"/>
    <mergeCell ref="B7:E7"/>
    <mergeCell ref="B8:E8"/>
    <mergeCell ref="B5:E5"/>
  </mergeCells>
  <pageMargins left="0.39370078740157483" right="0.39370078740157483" top="0.59055118110236227" bottom="0.39370078740157483" header="0.19685039370078741" footer="0.19685039370078741"/>
  <pageSetup paperSize="9" orientation="landscape" r:id="rId1"/>
  <headerFooter>
    <oddHeader>&amp;L&amp;G&amp;C&amp;"Arial,Bold"&amp;14&amp;UResults - Soil</oddHeader>
    <oddFooter>&amp;C&amp;"Arial,Regular"&amp;10Page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AF2E4-6056-4DFF-9A30-51493276B560}">
  <sheetPr codeName="Sheet11"/>
  <dimension ref="A1:A2"/>
  <sheetViews>
    <sheetView zoomScale="115" zoomScaleNormal="115" zoomScalePageLayoutView="70" workbookViewId="0">
      <selection activeCell="I29" sqref="I29"/>
    </sheetView>
  </sheetViews>
  <sheetFormatPr defaultColWidth="9.140625" defaultRowHeight="15" x14ac:dyDescent="0.25"/>
  <cols>
    <col min="1" max="1" width="9.140625" style="21" customWidth="1"/>
    <col min="2" max="16384" width="9.140625" style="21"/>
  </cols>
  <sheetData>
    <row r="1" spans="1:1" ht="18" x14ac:dyDescent="0.25">
      <c r="A1" s="22" t="s">
        <v>304</v>
      </c>
    </row>
    <row r="2" spans="1:1" x14ac:dyDescent="0.25">
      <c r="A2" s="21" t="s">
        <v>83</v>
      </c>
    </row>
  </sheetData>
  <printOptions horizontalCentered="1"/>
  <pageMargins left="0.19685039370078741" right="0.19685039370078741" top="0.39370078740157483" bottom="0.19685039370078741" header="0" footer="0.39370078740157483"/>
  <pageSetup paperSize="9" orientation="portrait"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52">
    <pageSetUpPr fitToPage="1"/>
  </sheetPr>
  <dimension ref="A1:AJ19"/>
  <sheetViews>
    <sheetView zoomScaleNormal="100" zoomScaleSheetLayoutView="85" workbookViewId="0">
      <selection activeCell="D13" sqref="D13"/>
    </sheetView>
  </sheetViews>
  <sheetFormatPr defaultRowHeight="14.25" x14ac:dyDescent="0.2"/>
  <cols>
    <col min="1" max="1" width="9.7109375" style="13" customWidth="1"/>
    <col min="2" max="2" width="9.42578125" style="13" customWidth="1"/>
    <col min="3" max="3" width="7.42578125" style="13" customWidth="1"/>
    <col min="4" max="4" width="23.42578125" style="13" customWidth="1"/>
    <col min="5" max="6" width="14.140625" style="13" customWidth="1"/>
    <col min="7" max="7" width="10.42578125" style="13" customWidth="1"/>
    <col min="8" max="8" width="15" style="13" customWidth="1"/>
    <col min="9" max="9" width="40.7109375" style="13" customWidth="1"/>
    <col min="10" max="257" width="9.140625" style="13"/>
    <col min="258" max="258" width="20.28515625" style="13" bestFit="1" customWidth="1"/>
    <col min="259" max="259" width="12.140625" style="13" bestFit="1" customWidth="1"/>
    <col min="260" max="260" width="11" style="13" bestFit="1" customWidth="1"/>
    <col min="261" max="261" width="14.5703125" style="13" bestFit="1" customWidth="1"/>
    <col min="262" max="262" width="17.7109375" style="13" customWidth="1"/>
    <col min="263" max="263" width="20.5703125" style="13" customWidth="1"/>
    <col min="264" max="513" width="9.140625" style="13"/>
    <col min="514" max="514" width="20.28515625" style="13" bestFit="1" customWidth="1"/>
    <col min="515" max="515" width="12.140625" style="13" bestFit="1" customWidth="1"/>
    <col min="516" max="516" width="11" style="13" bestFit="1" customWidth="1"/>
    <col min="517" max="517" width="14.5703125" style="13" bestFit="1" customWidth="1"/>
    <col min="518" max="518" width="17.7109375" style="13" customWidth="1"/>
    <col min="519" max="519" width="20.5703125" style="13" customWidth="1"/>
    <col min="520" max="769" width="9.140625" style="13"/>
    <col min="770" max="770" width="20.28515625" style="13" bestFit="1" customWidth="1"/>
    <col min="771" max="771" width="12.140625" style="13" bestFit="1" customWidth="1"/>
    <col min="772" max="772" width="11" style="13" bestFit="1" customWidth="1"/>
    <col min="773" max="773" width="14.5703125" style="13" bestFit="1" customWidth="1"/>
    <col min="774" max="774" width="17.7109375" style="13" customWidth="1"/>
    <col min="775" max="775" width="20.5703125" style="13" customWidth="1"/>
    <col min="776" max="1025" width="9.140625" style="13"/>
    <col min="1026" max="1026" width="20.28515625" style="13" bestFit="1" customWidth="1"/>
    <col min="1027" max="1027" width="12.140625" style="13" bestFit="1" customWidth="1"/>
    <col min="1028" max="1028" width="11" style="13" bestFit="1" customWidth="1"/>
    <col min="1029" max="1029" width="14.5703125" style="13" bestFit="1" customWidth="1"/>
    <col min="1030" max="1030" width="17.7109375" style="13" customWidth="1"/>
    <col min="1031" max="1031" width="20.5703125" style="13" customWidth="1"/>
    <col min="1032" max="1281" width="9.140625" style="13"/>
    <col min="1282" max="1282" width="20.28515625" style="13" bestFit="1" customWidth="1"/>
    <col min="1283" max="1283" width="12.140625" style="13" bestFit="1" customWidth="1"/>
    <col min="1284" max="1284" width="11" style="13" bestFit="1" customWidth="1"/>
    <col min="1285" max="1285" width="14.5703125" style="13" bestFit="1" customWidth="1"/>
    <col min="1286" max="1286" width="17.7109375" style="13" customWidth="1"/>
    <col min="1287" max="1287" width="20.5703125" style="13" customWidth="1"/>
    <col min="1288" max="1537" width="9.140625" style="13"/>
    <col min="1538" max="1538" width="20.28515625" style="13" bestFit="1" customWidth="1"/>
    <col min="1539" max="1539" width="12.140625" style="13" bestFit="1" customWidth="1"/>
    <col min="1540" max="1540" width="11" style="13" bestFit="1" customWidth="1"/>
    <col min="1541" max="1541" width="14.5703125" style="13" bestFit="1" customWidth="1"/>
    <col min="1542" max="1542" width="17.7109375" style="13" customWidth="1"/>
    <col min="1543" max="1543" width="20.5703125" style="13" customWidth="1"/>
    <col min="1544" max="1793" width="9.140625" style="13"/>
    <col min="1794" max="1794" width="20.28515625" style="13" bestFit="1" customWidth="1"/>
    <col min="1795" max="1795" width="12.140625" style="13" bestFit="1" customWidth="1"/>
    <col min="1796" max="1796" width="11" style="13" bestFit="1" customWidth="1"/>
    <col min="1797" max="1797" width="14.5703125" style="13" bestFit="1" customWidth="1"/>
    <col min="1798" max="1798" width="17.7109375" style="13" customWidth="1"/>
    <col min="1799" max="1799" width="20.5703125" style="13" customWidth="1"/>
    <col min="1800" max="2049" width="9.140625" style="13"/>
    <col min="2050" max="2050" width="20.28515625" style="13" bestFit="1" customWidth="1"/>
    <col min="2051" max="2051" width="12.140625" style="13" bestFit="1" customWidth="1"/>
    <col min="2052" max="2052" width="11" style="13" bestFit="1" customWidth="1"/>
    <col min="2053" max="2053" width="14.5703125" style="13" bestFit="1" customWidth="1"/>
    <col min="2054" max="2054" width="17.7109375" style="13" customWidth="1"/>
    <col min="2055" max="2055" width="20.5703125" style="13" customWidth="1"/>
    <col min="2056" max="2305" width="9.140625" style="13"/>
    <col min="2306" max="2306" width="20.28515625" style="13" bestFit="1" customWidth="1"/>
    <col min="2307" max="2307" width="12.140625" style="13" bestFit="1" customWidth="1"/>
    <col min="2308" max="2308" width="11" style="13" bestFit="1" customWidth="1"/>
    <col min="2309" max="2309" width="14.5703125" style="13" bestFit="1" customWidth="1"/>
    <col min="2310" max="2310" width="17.7109375" style="13" customWidth="1"/>
    <col min="2311" max="2311" width="20.5703125" style="13" customWidth="1"/>
    <col min="2312" max="2561" width="9.140625" style="13"/>
    <col min="2562" max="2562" width="20.28515625" style="13" bestFit="1" customWidth="1"/>
    <col min="2563" max="2563" width="12.140625" style="13" bestFit="1" customWidth="1"/>
    <col min="2564" max="2564" width="11" style="13" bestFit="1" customWidth="1"/>
    <col min="2565" max="2565" width="14.5703125" style="13" bestFit="1" customWidth="1"/>
    <col min="2566" max="2566" width="17.7109375" style="13" customWidth="1"/>
    <col min="2567" max="2567" width="20.5703125" style="13" customWidth="1"/>
    <col min="2568" max="2817" width="9.140625" style="13"/>
    <col min="2818" max="2818" width="20.28515625" style="13" bestFit="1" customWidth="1"/>
    <col min="2819" max="2819" width="12.140625" style="13" bestFit="1" customWidth="1"/>
    <col min="2820" max="2820" width="11" style="13" bestFit="1" customWidth="1"/>
    <col min="2821" max="2821" width="14.5703125" style="13" bestFit="1" customWidth="1"/>
    <col min="2822" max="2822" width="17.7109375" style="13" customWidth="1"/>
    <col min="2823" max="2823" width="20.5703125" style="13" customWidth="1"/>
    <col min="2824" max="3073" width="9.140625" style="13"/>
    <col min="3074" max="3074" width="20.28515625" style="13" bestFit="1" customWidth="1"/>
    <col min="3075" max="3075" width="12.140625" style="13" bestFit="1" customWidth="1"/>
    <col min="3076" max="3076" width="11" style="13" bestFit="1" customWidth="1"/>
    <col min="3077" max="3077" width="14.5703125" style="13" bestFit="1" customWidth="1"/>
    <col min="3078" max="3078" width="17.7109375" style="13" customWidth="1"/>
    <col min="3079" max="3079" width="20.5703125" style="13" customWidth="1"/>
    <col min="3080" max="3329" width="9.140625" style="13"/>
    <col min="3330" max="3330" width="20.28515625" style="13" bestFit="1" customWidth="1"/>
    <col min="3331" max="3331" width="12.140625" style="13" bestFit="1" customWidth="1"/>
    <col min="3332" max="3332" width="11" style="13" bestFit="1" customWidth="1"/>
    <col min="3333" max="3333" width="14.5703125" style="13" bestFit="1" customWidth="1"/>
    <col min="3334" max="3334" width="17.7109375" style="13" customWidth="1"/>
    <col min="3335" max="3335" width="20.5703125" style="13" customWidth="1"/>
    <col min="3336" max="3585" width="9.140625" style="13"/>
    <col min="3586" max="3586" width="20.28515625" style="13" bestFit="1" customWidth="1"/>
    <col min="3587" max="3587" width="12.140625" style="13" bestFit="1" customWidth="1"/>
    <col min="3588" max="3588" width="11" style="13" bestFit="1" customWidth="1"/>
    <col min="3589" max="3589" width="14.5703125" style="13" bestFit="1" customWidth="1"/>
    <col min="3590" max="3590" width="17.7109375" style="13" customWidth="1"/>
    <col min="3591" max="3591" width="20.5703125" style="13" customWidth="1"/>
    <col min="3592" max="3841" width="9.140625" style="13"/>
    <col min="3842" max="3842" width="20.28515625" style="13" bestFit="1" customWidth="1"/>
    <col min="3843" max="3843" width="12.140625" style="13" bestFit="1" customWidth="1"/>
    <col min="3844" max="3844" width="11" style="13" bestFit="1" customWidth="1"/>
    <col min="3845" max="3845" width="14.5703125" style="13" bestFit="1" customWidth="1"/>
    <col min="3846" max="3846" width="17.7109375" style="13" customWidth="1"/>
    <col min="3847" max="3847" width="20.5703125" style="13" customWidth="1"/>
    <col min="3848" max="4097" width="9.140625" style="13"/>
    <col min="4098" max="4098" width="20.28515625" style="13" bestFit="1" customWidth="1"/>
    <col min="4099" max="4099" width="12.140625" style="13" bestFit="1" customWidth="1"/>
    <col min="4100" max="4100" width="11" style="13" bestFit="1" customWidth="1"/>
    <col min="4101" max="4101" width="14.5703125" style="13" bestFit="1" customWidth="1"/>
    <col min="4102" max="4102" width="17.7109375" style="13" customWidth="1"/>
    <col min="4103" max="4103" width="20.5703125" style="13" customWidth="1"/>
    <col min="4104" max="4353" width="9.140625" style="13"/>
    <col min="4354" max="4354" width="20.28515625" style="13" bestFit="1" customWidth="1"/>
    <col min="4355" max="4355" width="12.140625" style="13" bestFit="1" customWidth="1"/>
    <col min="4356" max="4356" width="11" style="13" bestFit="1" customWidth="1"/>
    <col min="4357" max="4357" width="14.5703125" style="13" bestFit="1" customWidth="1"/>
    <col min="4358" max="4358" width="17.7109375" style="13" customWidth="1"/>
    <col min="4359" max="4359" width="20.5703125" style="13" customWidth="1"/>
    <col min="4360" max="4609" width="9.140625" style="13"/>
    <col min="4610" max="4610" width="20.28515625" style="13" bestFit="1" customWidth="1"/>
    <col min="4611" max="4611" width="12.140625" style="13" bestFit="1" customWidth="1"/>
    <col min="4612" max="4612" width="11" style="13" bestFit="1" customWidth="1"/>
    <col min="4613" max="4613" width="14.5703125" style="13" bestFit="1" customWidth="1"/>
    <col min="4614" max="4614" width="17.7109375" style="13" customWidth="1"/>
    <col min="4615" max="4615" width="20.5703125" style="13" customWidth="1"/>
    <col min="4616" max="4865" width="9.140625" style="13"/>
    <col min="4866" max="4866" width="20.28515625" style="13" bestFit="1" customWidth="1"/>
    <col min="4867" max="4867" width="12.140625" style="13" bestFit="1" customWidth="1"/>
    <col min="4868" max="4868" width="11" style="13" bestFit="1" customWidth="1"/>
    <col min="4869" max="4869" width="14.5703125" style="13" bestFit="1" customWidth="1"/>
    <col min="4870" max="4870" width="17.7109375" style="13" customWidth="1"/>
    <col min="4871" max="4871" width="20.5703125" style="13" customWidth="1"/>
    <col min="4872" max="5121" width="9.140625" style="13"/>
    <col min="5122" max="5122" width="20.28515625" style="13" bestFit="1" customWidth="1"/>
    <col min="5123" max="5123" width="12.140625" style="13" bestFit="1" customWidth="1"/>
    <col min="5124" max="5124" width="11" style="13" bestFit="1" customWidth="1"/>
    <col min="5125" max="5125" width="14.5703125" style="13" bestFit="1" customWidth="1"/>
    <col min="5126" max="5126" width="17.7109375" style="13" customWidth="1"/>
    <col min="5127" max="5127" width="20.5703125" style="13" customWidth="1"/>
    <col min="5128" max="5377" width="9.140625" style="13"/>
    <col min="5378" max="5378" width="20.28515625" style="13" bestFit="1" customWidth="1"/>
    <col min="5379" max="5379" width="12.140625" style="13" bestFit="1" customWidth="1"/>
    <col min="5380" max="5380" width="11" style="13" bestFit="1" customWidth="1"/>
    <col min="5381" max="5381" width="14.5703125" style="13" bestFit="1" customWidth="1"/>
    <col min="5382" max="5382" width="17.7109375" style="13" customWidth="1"/>
    <col min="5383" max="5383" width="20.5703125" style="13" customWidth="1"/>
    <col min="5384" max="5633" width="9.140625" style="13"/>
    <col min="5634" max="5634" width="20.28515625" style="13" bestFit="1" customWidth="1"/>
    <col min="5635" max="5635" width="12.140625" style="13" bestFit="1" customWidth="1"/>
    <col min="5636" max="5636" width="11" style="13" bestFit="1" customWidth="1"/>
    <col min="5637" max="5637" width="14.5703125" style="13" bestFit="1" customWidth="1"/>
    <col min="5638" max="5638" width="17.7109375" style="13" customWidth="1"/>
    <col min="5639" max="5639" width="20.5703125" style="13" customWidth="1"/>
    <col min="5640" max="5889" width="9.140625" style="13"/>
    <col min="5890" max="5890" width="20.28515625" style="13" bestFit="1" customWidth="1"/>
    <col min="5891" max="5891" width="12.140625" style="13" bestFit="1" customWidth="1"/>
    <col min="5892" max="5892" width="11" style="13" bestFit="1" customWidth="1"/>
    <col min="5893" max="5893" width="14.5703125" style="13" bestFit="1" customWidth="1"/>
    <col min="5894" max="5894" width="17.7109375" style="13" customWidth="1"/>
    <col min="5895" max="5895" width="20.5703125" style="13" customWidth="1"/>
    <col min="5896" max="6145" width="9.140625" style="13"/>
    <col min="6146" max="6146" width="20.28515625" style="13" bestFit="1" customWidth="1"/>
    <col min="6147" max="6147" width="12.140625" style="13" bestFit="1" customWidth="1"/>
    <col min="6148" max="6148" width="11" style="13" bestFit="1" customWidth="1"/>
    <col min="6149" max="6149" width="14.5703125" style="13" bestFit="1" customWidth="1"/>
    <col min="6150" max="6150" width="17.7109375" style="13" customWidth="1"/>
    <col min="6151" max="6151" width="20.5703125" style="13" customWidth="1"/>
    <col min="6152" max="6401" width="9.140625" style="13"/>
    <col min="6402" max="6402" width="20.28515625" style="13" bestFit="1" customWidth="1"/>
    <col min="6403" max="6403" width="12.140625" style="13" bestFit="1" customWidth="1"/>
    <col min="6404" max="6404" width="11" style="13" bestFit="1" customWidth="1"/>
    <col min="6405" max="6405" width="14.5703125" style="13" bestFit="1" customWidth="1"/>
    <col min="6406" max="6406" width="17.7109375" style="13" customWidth="1"/>
    <col min="6407" max="6407" width="20.5703125" style="13" customWidth="1"/>
    <col min="6408" max="6657" width="9.140625" style="13"/>
    <col min="6658" max="6658" width="20.28515625" style="13" bestFit="1" customWidth="1"/>
    <col min="6659" max="6659" width="12.140625" style="13" bestFit="1" customWidth="1"/>
    <col min="6660" max="6660" width="11" style="13" bestFit="1" customWidth="1"/>
    <col min="6661" max="6661" width="14.5703125" style="13" bestFit="1" customWidth="1"/>
    <col min="6662" max="6662" width="17.7109375" style="13" customWidth="1"/>
    <col min="6663" max="6663" width="20.5703125" style="13" customWidth="1"/>
    <col min="6664" max="6913" width="9.140625" style="13"/>
    <col min="6914" max="6914" width="20.28515625" style="13" bestFit="1" customWidth="1"/>
    <col min="6915" max="6915" width="12.140625" style="13" bestFit="1" customWidth="1"/>
    <col min="6916" max="6916" width="11" style="13" bestFit="1" customWidth="1"/>
    <col min="6917" max="6917" width="14.5703125" style="13" bestFit="1" customWidth="1"/>
    <col min="6918" max="6918" width="17.7109375" style="13" customWidth="1"/>
    <col min="6919" max="6919" width="20.5703125" style="13" customWidth="1"/>
    <col min="6920" max="7169" width="9.140625" style="13"/>
    <col min="7170" max="7170" width="20.28515625" style="13" bestFit="1" customWidth="1"/>
    <col min="7171" max="7171" width="12.140625" style="13" bestFit="1" customWidth="1"/>
    <col min="7172" max="7172" width="11" style="13" bestFit="1" customWidth="1"/>
    <col min="7173" max="7173" width="14.5703125" style="13" bestFit="1" customWidth="1"/>
    <col min="7174" max="7174" width="17.7109375" style="13" customWidth="1"/>
    <col min="7175" max="7175" width="20.5703125" style="13" customWidth="1"/>
    <col min="7176" max="7425" width="9.140625" style="13"/>
    <col min="7426" max="7426" width="20.28515625" style="13" bestFit="1" customWidth="1"/>
    <col min="7427" max="7427" width="12.140625" style="13" bestFit="1" customWidth="1"/>
    <col min="7428" max="7428" width="11" style="13" bestFit="1" customWidth="1"/>
    <col min="7429" max="7429" width="14.5703125" style="13" bestFit="1" customWidth="1"/>
    <col min="7430" max="7430" width="17.7109375" style="13" customWidth="1"/>
    <col min="7431" max="7431" width="20.5703125" style="13" customWidth="1"/>
    <col min="7432" max="7681" width="9.140625" style="13"/>
    <col min="7682" max="7682" width="20.28515625" style="13" bestFit="1" customWidth="1"/>
    <col min="7683" max="7683" width="12.140625" style="13" bestFit="1" customWidth="1"/>
    <col min="7684" max="7684" width="11" style="13" bestFit="1" customWidth="1"/>
    <col min="7685" max="7685" width="14.5703125" style="13" bestFit="1" customWidth="1"/>
    <col min="7686" max="7686" width="17.7109375" style="13" customWidth="1"/>
    <col min="7687" max="7687" width="20.5703125" style="13" customWidth="1"/>
    <col min="7688" max="7937" width="9.140625" style="13"/>
    <col min="7938" max="7938" width="20.28515625" style="13" bestFit="1" customWidth="1"/>
    <col min="7939" max="7939" width="12.140625" style="13" bestFit="1" customWidth="1"/>
    <col min="7940" max="7940" width="11" style="13" bestFit="1" customWidth="1"/>
    <col min="7941" max="7941" width="14.5703125" style="13" bestFit="1" customWidth="1"/>
    <col min="7942" max="7942" width="17.7109375" style="13" customWidth="1"/>
    <col min="7943" max="7943" width="20.5703125" style="13" customWidth="1"/>
    <col min="7944" max="8193" width="9.140625" style="13"/>
    <col min="8194" max="8194" width="20.28515625" style="13" bestFit="1" customWidth="1"/>
    <col min="8195" max="8195" width="12.140625" style="13" bestFit="1" customWidth="1"/>
    <col min="8196" max="8196" width="11" style="13" bestFit="1" customWidth="1"/>
    <col min="8197" max="8197" width="14.5703125" style="13" bestFit="1" customWidth="1"/>
    <col min="8198" max="8198" width="17.7109375" style="13" customWidth="1"/>
    <col min="8199" max="8199" width="20.5703125" style="13" customWidth="1"/>
    <col min="8200" max="8449" width="9.140625" style="13"/>
    <col min="8450" max="8450" width="20.28515625" style="13" bestFit="1" customWidth="1"/>
    <col min="8451" max="8451" width="12.140625" style="13" bestFit="1" customWidth="1"/>
    <col min="8452" max="8452" width="11" style="13" bestFit="1" customWidth="1"/>
    <col min="8453" max="8453" width="14.5703125" style="13" bestFit="1" customWidth="1"/>
    <col min="8454" max="8454" width="17.7109375" style="13" customWidth="1"/>
    <col min="8455" max="8455" width="20.5703125" style="13" customWidth="1"/>
    <col min="8456" max="8705" width="9.140625" style="13"/>
    <col min="8706" max="8706" width="20.28515625" style="13" bestFit="1" customWidth="1"/>
    <col min="8707" max="8707" width="12.140625" style="13" bestFit="1" customWidth="1"/>
    <col min="8708" max="8708" width="11" style="13" bestFit="1" customWidth="1"/>
    <col min="8709" max="8709" width="14.5703125" style="13" bestFit="1" customWidth="1"/>
    <col min="8710" max="8710" width="17.7109375" style="13" customWidth="1"/>
    <col min="8711" max="8711" width="20.5703125" style="13" customWidth="1"/>
    <col min="8712" max="8961" width="9.140625" style="13"/>
    <col min="8962" max="8962" width="20.28515625" style="13" bestFit="1" customWidth="1"/>
    <col min="8963" max="8963" width="12.140625" style="13" bestFit="1" customWidth="1"/>
    <col min="8964" max="8964" width="11" style="13" bestFit="1" customWidth="1"/>
    <col min="8965" max="8965" width="14.5703125" style="13" bestFit="1" customWidth="1"/>
    <col min="8966" max="8966" width="17.7109375" style="13" customWidth="1"/>
    <col min="8967" max="8967" width="20.5703125" style="13" customWidth="1"/>
    <col min="8968" max="9217" width="9.140625" style="13"/>
    <col min="9218" max="9218" width="20.28515625" style="13" bestFit="1" customWidth="1"/>
    <col min="9219" max="9219" width="12.140625" style="13" bestFit="1" customWidth="1"/>
    <col min="9220" max="9220" width="11" style="13" bestFit="1" customWidth="1"/>
    <col min="9221" max="9221" width="14.5703125" style="13" bestFit="1" customWidth="1"/>
    <col min="9222" max="9222" width="17.7109375" style="13" customWidth="1"/>
    <col min="9223" max="9223" width="20.5703125" style="13" customWidth="1"/>
    <col min="9224" max="9473" width="9.140625" style="13"/>
    <col min="9474" max="9474" width="20.28515625" style="13" bestFit="1" customWidth="1"/>
    <col min="9475" max="9475" width="12.140625" style="13" bestFit="1" customWidth="1"/>
    <col min="9476" max="9476" width="11" style="13" bestFit="1" customWidth="1"/>
    <col min="9477" max="9477" width="14.5703125" style="13" bestFit="1" customWidth="1"/>
    <col min="9478" max="9478" width="17.7109375" style="13" customWidth="1"/>
    <col min="9479" max="9479" width="20.5703125" style="13" customWidth="1"/>
    <col min="9480" max="9729" width="9.140625" style="13"/>
    <col min="9730" max="9730" width="20.28515625" style="13" bestFit="1" customWidth="1"/>
    <col min="9731" max="9731" width="12.140625" style="13" bestFit="1" customWidth="1"/>
    <col min="9732" max="9732" width="11" style="13" bestFit="1" customWidth="1"/>
    <col min="9733" max="9733" width="14.5703125" style="13" bestFit="1" customWidth="1"/>
    <col min="9734" max="9734" width="17.7109375" style="13" customWidth="1"/>
    <col min="9735" max="9735" width="20.5703125" style="13" customWidth="1"/>
    <col min="9736" max="9985" width="9.140625" style="13"/>
    <col min="9986" max="9986" width="20.28515625" style="13" bestFit="1" customWidth="1"/>
    <col min="9987" max="9987" width="12.140625" style="13" bestFit="1" customWidth="1"/>
    <col min="9988" max="9988" width="11" style="13" bestFit="1" customWidth="1"/>
    <col min="9989" max="9989" width="14.5703125" style="13" bestFit="1" customWidth="1"/>
    <col min="9990" max="9990" width="17.7109375" style="13" customWidth="1"/>
    <col min="9991" max="9991" width="20.5703125" style="13" customWidth="1"/>
    <col min="9992" max="10241" width="9.140625" style="13"/>
    <col min="10242" max="10242" width="20.28515625" style="13" bestFit="1" customWidth="1"/>
    <col min="10243" max="10243" width="12.140625" style="13" bestFit="1" customWidth="1"/>
    <col min="10244" max="10244" width="11" style="13" bestFit="1" customWidth="1"/>
    <col min="10245" max="10245" width="14.5703125" style="13" bestFit="1" customWidth="1"/>
    <col min="10246" max="10246" width="17.7109375" style="13" customWidth="1"/>
    <col min="10247" max="10247" width="20.5703125" style="13" customWidth="1"/>
    <col min="10248" max="10497" width="9.140625" style="13"/>
    <col min="10498" max="10498" width="20.28515625" style="13" bestFit="1" customWidth="1"/>
    <col min="10499" max="10499" width="12.140625" style="13" bestFit="1" customWidth="1"/>
    <col min="10500" max="10500" width="11" style="13" bestFit="1" customWidth="1"/>
    <col min="10501" max="10501" width="14.5703125" style="13" bestFit="1" customWidth="1"/>
    <col min="10502" max="10502" width="17.7109375" style="13" customWidth="1"/>
    <col min="10503" max="10503" width="20.5703125" style="13" customWidth="1"/>
    <col min="10504" max="10753" width="9.140625" style="13"/>
    <col min="10754" max="10754" width="20.28515625" style="13" bestFit="1" customWidth="1"/>
    <col min="10755" max="10755" width="12.140625" style="13" bestFit="1" customWidth="1"/>
    <col min="10756" max="10756" width="11" style="13" bestFit="1" customWidth="1"/>
    <col min="10757" max="10757" width="14.5703125" style="13" bestFit="1" customWidth="1"/>
    <col min="10758" max="10758" width="17.7109375" style="13" customWidth="1"/>
    <col min="10759" max="10759" width="20.5703125" style="13" customWidth="1"/>
    <col min="10760" max="11009" width="9.140625" style="13"/>
    <col min="11010" max="11010" width="20.28515625" style="13" bestFit="1" customWidth="1"/>
    <col min="11011" max="11011" width="12.140625" style="13" bestFit="1" customWidth="1"/>
    <col min="11012" max="11012" width="11" style="13" bestFit="1" customWidth="1"/>
    <col min="11013" max="11013" width="14.5703125" style="13" bestFit="1" customWidth="1"/>
    <col min="11014" max="11014" width="17.7109375" style="13" customWidth="1"/>
    <col min="11015" max="11015" width="20.5703125" style="13" customWidth="1"/>
    <col min="11016" max="11265" width="9.140625" style="13"/>
    <col min="11266" max="11266" width="20.28515625" style="13" bestFit="1" customWidth="1"/>
    <col min="11267" max="11267" width="12.140625" style="13" bestFit="1" customWidth="1"/>
    <col min="11268" max="11268" width="11" style="13" bestFit="1" customWidth="1"/>
    <col min="11269" max="11269" width="14.5703125" style="13" bestFit="1" customWidth="1"/>
    <col min="11270" max="11270" width="17.7109375" style="13" customWidth="1"/>
    <col min="11271" max="11271" width="20.5703125" style="13" customWidth="1"/>
    <col min="11272" max="11521" width="9.140625" style="13"/>
    <col min="11522" max="11522" width="20.28515625" style="13" bestFit="1" customWidth="1"/>
    <col min="11523" max="11523" width="12.140625" style="13" bestFit="1" customWidth="1"/>
    <col min="11524" max="11524" width="11" style="13" bestFit="1" customWidth="1"/>
    <col min="11525" max="11525" width="14.5703125" style="13" bestFit="1" customWidth="1"/>
    <col min="11526" max="11526" width="17.7109375" style="13" customWidth="1"/>
    <col min="11527" max="11527" width="20.5703125" style="13" customWidth="1"/>
    <col min="11528" max="11777" width="9.140625" style="13"/>
    <col min="11778" max="11778" width="20.28515625" style="13" bestFit="1" customWidth="1"/>
    <col min="11779" max="11779" width="12.140625" style="13" bestFit="1" customWidth="1"/>
    <col min="11780" max="11780" width="11" style="13" bestFit="1" customWidth="1"/>
    <col min="11781" max="11781" width="14.5703125" style="13" bestFit="1" customWidth="1"/>
    <col min="11782" max="11782" width="17.7109375" style="13" customWidth="1"/>
    <col min="11783" max="11783" width="20.5703125" style="13" customWidth="1"/>
    <col min="11784" max="12033" width="9.140625" style="13"/>
    <col min="12034" max="12034" width="20.28515625" style="13" bestFit="1" customWidth="1"/>
    <col min="12035" max="12035" width="12.140625" style="13" bestFit="1" customWidth="1"/>
    <col min="12036" max="12036" width="11" style="13" bestFit="1" customWidth="1"/>
    <col min="12037" max="12037" width="14.5703125" style="13" bestFit="1" customWidth="1"/>
    <col min="12038" max="12038" width="17.7109375" style="13" customWidth="1"/>
    <col min="12039" max="12039" width="20.5703125" style="13" customWidth="1"/>
    <col min="12040" max="12289" width="9.140625" style="13"/>
    <col min="12290" max="12290" width="20.28515625" style="13" bestFit="1" customWidth="1"/>
    <col min="12291" max="12291" width="12.140625" style="13" bestFit="1" customWidth="1"/>
    <col min="12292" max="12292" width="11" style="13" bestFit="1" customWidth="1"/>
    <col min="12293" max="12293" width="14.5703125" style="13" bestFit="1" customWidth="1"/>
    <col min="12294" max="12294" width="17.7109375" style="13" customWidth="1"/>
    <col min="12295" max="12295" width="20.5703125" style="13" customWidth="1"/>
    <col min="12296" max="12545" width="9.140625" style="13"/>
    <col min="12546" max="12546" width="20.28515625" style="13" bestFit="1" customWidth="1"/>
    <col min="12547" max="12547" width="12.140625" style="13" bestFit="1" customWidth="1"/>
    <col min="12548" max="12548" width="11" style="13" bestFit="1" customWidth="1"/>
    <col min="12549" max="12549" width="14.5703125" style="13" bestFit="1" customWidth="1"/>
    <col min="12550" max="12550" width="17.7109375" style="13" customWidth="1"/>
    <col min="12551" max="12551" width="20.5703125" style="13" customWidth="1"/>
    <col min="12552" max="12801" width="9.140625" style="13"/>
    <col min="12802" max="12802" width="20.28515625" style="13" bestFit="1" customWidth="1"/>
    <col min="12803" max="12803" width="12.140625" style="13" bestFit="1" customWidth="1"/>
    <col min="12804" max="12804" width="11" style="13" bestFit="1" customWidth="1"/>
    <col min="12805" max="12805" width="14.5703125" style="13" bestFit="1" customWidth="1"/>
    <col min="12806" max="12806" width="17.7109375" style="13" customWidth="1"/>
    <col min="12807" max="12807" width="20.5703125" style="13" customWidth="1"/>
    <col min="12808" max="13057" width="9.140625" style="13"/>
    <col min="13058" max="13058" width="20.28515625" style="13" bestFit="1" customWidth="1"/>
    <col min="13059" max="13059" width="12.140625" style="13" bestFit="1" customWidth="1"/>
    <col min="13060" max="13060" width="11" style="13" bestFit="1" customWidth="1"/>
    <col min="13061" max="13061" width="14.5703125" style="13" bestFit="1" customWidth="1"/>
    <col min="13062" max="13062" width="17.7109375" style="13" customWidth="1"/>
    <col min="13063" max="13063" width="20.5703125" style="13" customWidth="1"/>
    <col min="13064" max="13313" width="9.140625" style="13"/>
    <col min="13314" max="13314" width="20.28515625" style="13" bestFit="1" customWidth="1"/>
    <col min="13315" max="13315" width="12.140625" style="13" bestFit="1" customWidth="1"/>
    <col min="13316" max="13316" width="11" style="13" bestFit="1" customWidth="1"/>
    <col min="13317" max="13317" width="14.5703125" style="13" bestFit="1" customWidth="1"/>
    <col min="13318" max="13318" width="17.7109375" style="13" customWidth="1"/>
    <col min="13319" max="13319" width="20.5703125" style="13" customWidth="1"/>
    <col min="13320" max="13569" width="9.140625" style="13"/>
    <col min="13570" max="13570" width="20.28515625" style="13" bestFit="1" customWidth="1"/>
    <col min="13571" max="13571" width="12.140625" style="13" bestFit="1" customWidth="1"/>
    <col min="13572" max="13572" width="11" style="13" bestFit="1" customWidth="1"/>
    <col min="13573" max="13573" width="14.5703125" style="13" bestFit="1" customWidth="1"/>
    <col min="13574" max="13574" width="17.7109375" style="13" customWidth="1"/>
    <col min="13575" max="13575" width="20.5703125" style="13" customWidth="1"/>
    <col min="13576" max="13825" width="9.140625" style="13"/>
    <col min="13826" max="13826" width="20.28515625" style="13" bestFit="1" customWidth="1"/>
    <col min="13827" max="13827" width="12.140625" style="13" bestFit="1" customWidth="1"/>
    <col min="13828" max="13828" width="11" style="13" bestFit="1" customWidth="1"/>
    <col min="13829" max="13829" width="14.5703125" style="13" bestFit="1" customWidth="1"/>
    <col min="13830" max="13830" width="17.7109375" style="13" customWidth="1"/>
    <col min="13831" max="13831" width="20.5703125" style="13" customWidth="1"/>
    <col min="13832" max="14081" width="9.140625" style="13"/>
    <col min="14082" max="14082" width="20.28515625" style="13" bestFit="1" customWidth="1"/>
    <col min="14083" max="14083" width="12.140625" style="13" bestFit="1" customWidth="1"/>
    <col min="14084" max="14084" width="11" style="13" bestFit="1" customWidth="1"/>
    <col min="14085" max="14085" width="14.5703125" style="13" bestFit="1" customWidth="1"/>
    <col min="14086" max="14086" width="17.7109375" style="13" customWidth="1"/>
    <col min="14087" max="14087" width="20.5703125" style="13" customWidth="1"/>
    <col min="14088" max="14337" width="9.140625" style="13"/>
    <col min="14338" max="14338" width="20.28515625" style="13" bestFit="1" customWidth="1"/>
    <col min="14339" max="14339" width="12.140625" style="13" bestFit="1" customWidth="1"/>
    <col min="14340" max="14340" width="11" style="13" bestFit="1" customWidth="1"/>
    <col min="14341" max="14341" width="14.5703125" style="13" bestFit="1" customWidth="1"/>
    <col min="14342" max="14342" width="17.7109375" style="13" customWidth="1"/>
    <col min="14343" max="14343" width="20.5703125" style="13" customWidth="1"/>
    <col min="14344" max="14593" width="9.140625" style="13"/>
    <col min="14594" max="14594" width="20.28515625" style="13" bestFit="1" customWidth="1"/>
    <col min="14595" max="14595" width="12.140625" style="13" bestFit="1" customWidth="1"/>
    <col min="14596" max="14596" width="11" style="13" bestFit="1" customWidth="1"/>
    <col min="14597" max="14597" width="14.5703125" style="13" bestFit="1" customWidth="1"/>
    <col min="14598" max="14598" width="17.7109375" style="13" customWidth="1"/>
    <col min="14599" max="14599" width="20.5703125" style="13" customWidth="1"/>
    <col min="14600" max="14849" width="9.140625" style="13"/>
    <col min="14850" max="14850" width="20.28515625" style="13" bestFit="1" customWidth="1"/>
    <col min="14851" max="14851" width="12.140625" style="13" bestFit="1" customWidth="1"/>
    <col min="14852" max="14852" width="11" style="13" bestFit="1" customWidth="1"/>
    <col min="14853" max="14853" width="14.5703125" style="13" bestFit="1" customWidth="1"/>
    <col min="14854" max="14854" width="17.7109375" style="13" customWidth="1"/>
    <col min="14855" max="14855" width="20.5703125" style="13" customWidth="1"/>
    <col min="14856" max="15105" width="9.140625" style="13"/>
    <col min="15106" max="15106" width="20.28515625" style="13" bestFit="1" customWidth="1"/>
    <col min="15107" max="15107" width="12.140625" style="13" bestFit="1" customWidth="1"/>
    <col min="15108" max="15108" width="11" style="13" bestFit="1" customWidth="1"/>
    <col min="15109" max="15109" width="14.5703125" style="13" bestFit="1" customWidth="1"/>
    <col min="15110" max="15110" width="17.7109375" style="13" customWidth="1"/>
    <col min="15111" max="15111" width="20.5703125" style="13" customWidth="1"/>
    <col min="15112" max="15361" width="9.140625" style="13"/>
    <col min="15362" max="15362" width="20.28515625" style="13" bestFit="1" customWidth="1"/>
    <col min="15363" max="15363" width="12.140625" style="13" bestFit="1" customWidth="1"/>
    <col min="15364" max="15364" width="11" style="13" bestFit="1" customWidth="1"/>
    <col min="15365" max="15365" width="14.5703125" style="13" bestFit="1" customWidth="1"/>
    <col min="15366" max="15366" width="17.7109375" style="13" customWidth="1"/>
    <col min="15367" max="15367" width="20.5703125" style="13" customWidth="1"/>
    <col min="15368" max="15617" width="9.140625" style="13"/>
    <col min="15618" max="15618" width="20.28515625" style="13" bestFit="1" customWidth="1"/>
    <col min="15619" max="15619" width="12.140625" style="13" bestFit="1" customWidth="1"/>
    <col min="15620" max="15620" width="11" style="13" bestFit="1" customWidth="1"/>
    <col min="15621" max="15621" width="14.5703125" style="13" bestFit="1" customWidth="1"/>
    <col min="15622" max="15622" width="17.7109375" style="13" customWidth="1"/>
    <col min="15623" max="15623" width="20.5703125" style="13" customWidth="1"/>
    <col min="15624" max="15873" width="9.140625" style="13"/>
    <col min="15874" max="15874" width="20.28515625" style="13" bestFit="1" customWidth="1"/>
    <col min="15875" max="15875" width="12.140625" style="13" bestFit="1" customWidth="1"/>
    <col min="15876" max="15876" width="11" style="13" bestFit="1" customWidth="1"/>
    <col min="15877" max="15877" width="14.5703125" style="13" bestFit="1" customWidth="1"/>
    <col min="15878" max="15878" width="17.7109375" style="13" customWidth="1"/>
    <col min="15879" max="15879" width="20.5703125" style="13" customWidth="1"/>
    <col min="15880" max="16129" width="9.140625" style="13"/>
    <col min="16130" max="16130" width="20.28515625" style="13" bestFit="1" customWidth="1"/>
    <col min="16131" max="16131" width="12.140625" style="13" bestFit="1" customWidth="1"/>
    <col min="16132" max="16132" width="11" style="13" bestFit="1" customWidth="1"/>
    <col min="16133" max="16133" width="14.5703125" style="13" bestFit="1" customWidth="1"/>
    <col min="16134" max="16134" width="17.7109375" style="13" customWidth="1"/>
    <col min="16135" max="16135" width="20.5703125" style="13" customWidth="1"/>
    <col min="16136" max="16384" width="9.140625" style="13"/>
  </cols>
  <sheetData>
    <row r="1" spans="1:36" x14ac:dyDescent="0.2">
      <c r="A1" s="38"/>
      <c r="B1" s="38"/>
      <c r="C1" s="38"/>
      <c r="D1" s="38"/>
      <c r="E1" s="38"/>
      <c r="F1" s="38"/>
      <c r="G1" s="38"/>
      <c r="I1" s="38"/>
    </row>
    <row r="2" spans="1:36" x14ac:dyDescent="0.2">
      <c r="A2" s="54"/>
      <c r="B2" s="38"/>
      <c r="C2" s="38"/>
      <c r="D2" s="38"/>
      <c r="E2" s="38"/>
      <c r="F2" s="38"/>
      <c r="G2" s="38"/>
      <c r="I2" s="38"/>
    </row>
    <row r="3" spans="1:36" s="59" customFormat="1" ht="36" customHeight="1" x14ac:dyDescent="0.2">
      <c r="A3" s="57" t="s">
        <v>204</v>
      </c>
      <c r="B3" s="57" t="s">
        <v>203</v>
      </c>
      <c r="C3" s="57" t="s">
        <v>202</v>
      </c>
      <c r="D3" s="57" t="s">
        <v>205</v>
      </c>
      <c r="E3" s="57" t="s">
        <v>196</v>
      </c>
      <c r="F3" s="60" t="s">
        <v>173</v>
      </c>
      <c r="G3" s="57" t="s">
        <v>206</v>
      </c>
      <c r="H3" s="57" t="s">
        <v>207</v>
      </c>
      <c r="I3" s="57" t="s">
        <v>208</v>
      </c>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row>
    <row r="4" spans="1:36" s="40" customFormat="1" ht="32.25" customHeight="1" x14ac:dyDescent="0.2">
      <c r="A4" s="52" t="s">
        <v>223</v>
      </c>
      <c r="B4" s="50" t="s">
        <v>292</v>
      </c>
      <c r="C4" s="50" t="s">
        <v>90</v>
      </c>
      <c r="D4" s="50" t="s">
        <v>215</v>
      </c>
      <c r="E4" s="50" t="s">
        <v>83</v>
      </c>
      <c r="F4" s="61" t="s">
        <v>225</v>
      </c>
      <c r="G4" s="50" t="s">
        <v>83</v>
      </c>
      <c r="H4" s="56" t="s">
        <v>83</v>
      </c>
      <c r="I4" s="51" t="s">
        <v>229</v>
      </c>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row>
    <row r="7" spans="1:36" x14ac:dyDescent="0.2">
      <c r="D7" s="53"/>
      <c r="E7" s="53"/>
      <c r="F7" s="53"/>
      <c r="I7" s="53"/>
    </row>
    <row r="16" spans="1:36" x14ac:dyDescent="0.2">
      <c r="I16" s="55"/>
    </row>
    <row r="19" spans="9:9" x14ac:dyDescent="0.2">
      <c r="I19" s="49"/>
    </row>
  </sheetData>
  <printOptions horizontalCentered="1"/>
  <pageMargins left="0.25" right="0.25" top="0.75" bottom="0.75" header="0.3" footer="0.3"/>
  <pageSetup paperSize="9" fitToHeight="0" orientation="landscape" r:id="rId1"/>
  <headerFooter>
    <oddHeader>&amp;C
&amp;"Arial,Bold"&amp;12&amp;UTPH Interpretation</oddHeader>
    <oddFooter>&amp;C&amp;"Arial,Regular"&amp;10Page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35">
    <pageSetUpPr fitToPage="1"/>
  </sheetPr>
  <dimension ref="A1:D18"/>
  <sheetViews>
    <sheetView zoomScaleNormal="100" workbookViewId="0"/>
  </sheetViews>
  <sheetFormatPr defaultColWidth="9.140625" defaultRowHeight="14.25" x14ac:dyDescent="0.25"/>
  <cols>
    <col min="1" max="1" width="4.7109375" style="34" customWidth="1"/>
    <col min="2" max="2" width="20.7109375" style="34" customWidth="1"/>
    <col min="3" max="4" width="30.7109375" style="34" customWidth="1"/>
    <col min="5" max="16384" width="9.140625" style="34"/>
  </cols>
  <sheetData>
    <row r="1" spans="1:4" x14ac:dyDescent="0.25">
      <c r="A1" s="35" t="s">
        <v>86</v>
      </c>
      <c r="B1" s="35" t="s">
        <v>182</v>
      </c>
      <c r="C1" s="35" t="s">
        <v>183</v>
      </c>
      <c r="D1" s="35" t="s">
        <v>184</v>
      </c>
    </row>
    <row r="2" spans="1:4" x14ac:dyDescent="0.25">
      <c r="A2" s="36" t="s">
        <v>240</v>
      </c>
      <c r="B2" s="37" t="s">
        <v>305</v>
      </c>
      <c r="C2" s="37" t="s">
        <v>62</v>
      </c>
      <c r="D2" s="37" t="s">
        <v>306</v>
      </c>
    </row>
    <row r="3" spans="1:4" ht="33.75" x14ac:dyDescent="0.25">
      <c r="A3" s="36" t="s">
        <v>233</v>
      </c>
      <c r="B3" s="37" t="s">
        <v>307</v>
      </c>
      <c r="C3" s="37" t="s">
        <v>308</v>
      </c>
      <c r="D3" s="37" t="s">
        <v>309</v>
      </c>
    </row>
    <row r="4" spans="1:4" ht="33.75" x14ac:dyDescent="0.25">
      <c r="A4" s="36" t="s">
        <v>310</v>
      </c>
      <c r="B4" s="37" t="s">
        <v>311</v>
      </c>
      <c r="C4" s="37" t="s">
        <v>312</v>
      </c>
      <c r="D4" s="37" t="s">
        <v>313</v>
      </c>
    </row>
    <row r="5" spans="1:4" x14ac:dyDescent="0.25">
      <c r="A5" s="36" t="s">
        <v>237</v>
      </c>
      <c r="B5" s="37" t="s">
        <v>236</v>
      </c>
      <c r="C5" s="37" t="s">
        <v>236</v>
      </c>
      <c r="D5" s="37" t="s">
        <v>314</v>
      </c>
    </row>
    <row r="6" spans="1:4" ht="33.75" x14ac:dyDescent="0.25">
      <c r="A6" s="36" t="s">
        <v>242</v>
      </c>
      <c r="B6" s="37" t="s">
        <v>315</v>
      </c>
      <c r="C6" s="37" t="s">
        <v>316</v>
      </c>
      <c r="D6" s="37" t="s">
        <v>317</v>
      </c>
    </row>
    <row r="7" spans="1:4" x14ac:dyDescent="0.25">
      <c r="A7" s="36" t="s">
        <v>228</v>
      </c>
      <c r="B7" s="37" t="s">
        <v>124</v>
      </c>
      <c r="C7" s="37" t="s">
        <v>124</v>
      </c>
      <c r="D7" s="37" t="s">
        <v>318</v>
      </c>
    </row>
    <row r="8" spans="1:4" ht="33.75" x14ac:dyDescent="0.25">
      <c r="A8" s="36" t="s">
        <v>245</v>
      </c>
      <c r="B8" s="37" t="s">
        <v>319</v>
      </c>
      <c r="C8" s="37" t="s">
        <v>131</v>
      </c>
      <c r="D8" s="37" t="s">
        <v>320</v>
      </c>
    </row>
    <row r="9" spans="1:4" ht="33.75" x14ac:dyDescent="0.25">
      <c r="A9" s="36" t="s">
        <v>246</v>
      </c>
      <c r="B9" s="37" t="s">
        <v>321</v>
      </c>
      <c r="C9" s="37" t="s">
        <v>322</v>
      </c>
      <c r="D9" s="37" t="s">
        <v>323</v>
      </c>
    </row>
    <row r="10" spans="1:4" ht="45" x14ac:dyDescent="0.25">
      <c r="A10" s="36" t="s">
        <v>248</v>
      </c>
      <c r="B10" s="37" t="s">
        <v>324</v>
      </c>
      <c r="C10" s="37" t="s">
        <v>130</v>
      </c>
      <c r="D10" s="37" t="s">
        <v>325</v>
      </c>
    </row>
    <row r="11" spans="1:4" ht="45" x14ac:dyDescent="0.25">
      <c r="A11" s="36" t="s">
        <v>249</v>
      </c>
      <c r="B11" s="37" t="s">
        <v>326</v>
      </c>
      <c r="C11" s="37" t="s">
        <v>97</v>
      </c>
      <c r="D11" s="37" t="s">
        <v>327</v>
      </c>
    </row>
    <row r="12" spans="1:4" ht="22.5" x14ac:dyDescent="0.25">
      <c r="A12" s="36" t="s">
        <v>251</v>
      </c>
      <c r="B12" s="37" t="s">
        <v>328</v>
      </c>
      <c r="C12" s="37" t="s">
        <v>329</v>
      </c>
      <c r="D12" s="37" t="s">
        <v>330</v>
      </c>
    </row>
    <row r="13" spans="1:4" ht="56.25" x14ac:dyDescent="0.25">
      <c r="A13" s="36" t="s">
        <v>252</v>
      </c>
      <c r="B13" s="37" t="s">
        <v>331</v>
      </c>
      <c r="C13" s="37" t="s">
        <v>332</v>
      </c>
      <c r="D13" s="37" t="s">
        <v>333</v>
      </c>
    </row>
    <row r="14" spans="1:4" ht="33.75" x14ac:dyDescent="0.25">
      <c r="A14" s="36" t="s">
        <v>289</v>
      </c>
      <c r="B14" s="37" t="s">
        <v>334</v>
      </c>
      <c r="C14" s="37" t="s">
        <v>335</v>
      </c>
      <c r="D14" s="37" t="s">
        <v>336</v>
      </c>
    </row>
    <row r="15" spans="1:4" ht="45" x14ac:dyDescent="0.25">
      <c r="A15" s="36" t="s">
        <v>263</v>
      </c>
      <c r="B15" s="37" t="s">
        <v>337</v>
      </c>
      <c r="C15" s="37" t="s">
        <v>338</v>
      </c>
      <c r="D15" s="37" t="s">
        <v>339</v>
      </c>
    </row>
    <row r="16" spans="1:4" ht="56.25" x14ac:dyDescent="0.25">
      <c r="A16" s="36" t="s">
        <v>290</v>
      </c>
      <c r="B16" s="37" t="s">
        <v>340</v>
      </c>
      <c r="C16" s="37" t="s">
        <v>341</v>
      </c>
      <c r="D16" s="37" t="s">
        <v>342</v>
      </c>
    </row>
    <row r="17" spans="1:4" ht="22.5" x14ac:dyDescent="0.25">
      <c r="A17" s="36" t="s">
        <v>257</v>
      </c>
      <c r="B17" s="37" t="s">
        <v>343</v>
      </c>
      <c r="C17" s="37" t="s">
        <v>344</v>
      </c>
      <c r="D17" s="37" t="s">
        <v>345</v>
      </c>
    </row>
    <row r="18" spans="1:4" ht="90" x14ac:dyDescent="0.25">
      <c r="A18" s="36" t="s">
        <v>291</v>
      </c>
      <c r="B18" s="37" t="s">
        <v>346</v>
      </c>
      <c r="C18" s="76" t="s">
        <v>347</v>
      </c>
      <c r="D18" s="37" t="s">
        <v>348</v>
      </c>
    </row>
  </sheetData>
  <printOptions horizontalCentered="1"/>
  <pageMargins left="0.39370078740157483" right="0.39370078740157483" top="0.98425196850393704" bottom="0.59055118110236227" header="0.39370078740157483" footer="0.39370078740157483"/>
  <pageSetup paperSize="9" fitToHeight="0" orientation="portrait" r:id="rId1"/>
  <headerFooter>
    <oddHeader>&amp;L&amp;"Arial,Bold"&amp;12&amp;U&amp;G
&amp;C&amp;"Arial,Bold"&amp;14&amp;UTest Methods</oddHeader>
    <oddFooter>&amp;C&amp;"Arial,Regular"&amp;10Page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44"/>
  <dimension ref="A1:B39"/>
  <sheetViews>
    <sheetView topLeftCell="A4" zoomScaleNormal="100" workbookViewId="0">
      <selection activeCell="B34" sqref="B34"/>
    </sheetView>
  </sheetViews>
  <sheetFormatPr defaultRowHeight="14.25" x14ac:dyDescent="0.2"/>
  <cols>
    <col min="1" max="1" width="6.85546875" style="47" customWidth="1"/>
    <col min="2" max="2" width="74.42578125" style="31" customWidth="1"/>
    <col min="3" max="3" width="4.7109375" style="31" customWidth="1"/>
    <col min="4" max="249" width="9.140625" style="31"/>
    <col min="250" max="250" width="5" style="31" customWidth="1"/>
    <col min="251" max="251" width="94" style="31" bestFit="1" customWidth="1"/>
    <col min="252" max="505" width="9.140625" style="31"/>
    <col min="506" max="506" width="5" style="31" customWidth="1"/>
    <col min="507" max="507" width="94" style="31" bestFit="1" customWidth="1"/>
    <col min="508" max="761" width="9.140625" style="31"/>
    <col min="762" max="762" width="5" style="31" customWidth="1"/>
    <col min="763" max="763" width="94" style="31" bestFit="1" customWidth="1"/>
    <col min="764" max="1017" width="9.140625" style="31"/>
    <col min="1018" max="1018" width="5" style="31" customWidth="1"/>
    <col min="1019" max="1019" width="94" style="31" bestFit="1" customWidth="1"/>
    <col min="1020" max="1273" width="9.140625" style="31"/>
    <col min="1274" max="1274" width="5" style="31" customWidth="1"/>
    <col min="1275" max="1275" width="94" style="31" bestFit="1" customWidth="1"/>
    <col min="1276" max="1529" width="9.140625" style="31"/>
    <col min="1530" max="1530" width="5" style="31" customWidth="1"/>
    <col min="1531" max="1531" width="94" style="31" bestFit="1" customWidth="1"/>
    <col min="1532" max="1785" width="9.140625" style="31"/>
    <col min="1786" max="1786" width="5" style="31" customWidth="1"/>
    <col min="1787" max="1787" width="94" style="31" bestFit="1" customWidth="1"/>
    <col min="1788" max="2041" width="9.140625" style="31"/>
    <col min="2042" max="2042" width="5" style="31" customWidth="1"/>
    <col min="2043" max="2043" width="94" style="31" bestFit="1" customWidth="1"/>
    <col min="2044" max="2297" width="9.140625" style="31"/>
    <col min="2298" max="2298" width="5" style="31" customWidth="1"/>
    <col min="2299" max="2299" width="94" style="31" bestFit="1" customWidth="1"/>
    <col min="2300" max="2553" width="9.140625" style="31"/>
    <col min="2554" max="2554" width="5" style="31" customWidth="1"/>
    <col min="2555" max="2555" width="94" style="31" bestFit="1" customWidth="1"/>
    <col min="2556" max="2809" width="9.140625" style="31"/>
    <col min="2810" max="2810" width="5" style="31" customWidth="1"/>
    <col min="2811" max="2811" width="94" style="31" bestFit="1" customWidth="1"/>
    <col min="2812" max="3065" width="9.140625" style="31"/>
    <col min="3066" max="3066" width="5" style="31" customWidth="1"/>
    <col min="3067" max="3067" width="94" style="31" bestFit="1" customWidth="1"/>
    <col min="3068" max="3321" width="9.140625" style="31"/>
    <col min="3322" max="3322" width="5" style="31" customWidth="1"/>
    <col min="3323" max="3323" width="94" style="31" bestFit="1" customWidth="1"/>
    <col min="3324" max="3577" width="9.140625" style="31"/>
    <col min="3578" max="3578" width="5" style="31" customWidth="1"/>
    <col min="3579" max="3579" width="94" style="31" bestFit="1" customWidth="1"/>
    <col min="3580" max="3833" width="9.140625" style="31"/>
    <col min="3834" max="3834" width="5" style="31" customWidth="1"/>
    <col min="3835" max="3835" width="94" style="31" bestFit="1" customWidth="1"/>
    <col min="3836" max="4089" width="9.140625" style="31"/>
    <col min="4090" max="4090" width="5" style="31" customWidth="1"/>
    <col min="4091" max="4091" width="94" style="31" bestFit="1" customWidth="1"/>
    <col min="4092" max="4345" width="9.140625" style="31"/>
    <col min="4346" max="4346" width="5" style="31" customWidth="1"/>
    <col min="4347" max="4347" width="94" style="31" bestFit="1" customWidth="1"/>
    <col min="4348" max="4601" width="9.140625" style="31"/>
    <col min="4602" max="4602" width="5" style="31" customWidth="1"/>
    <col min="4603" max="4603" width="94" style="31" bestFit="1" customWidth="1"/>
    <col min="4604" max="4857" width="9.140625" style="31"/>
    <col min="4858" max="4858" width="5" style="31" customWidth="1"/>
    <col min="4859" max="4859" width="94" style="31" bestFit="1" customWidth="1"/>
    <col min="4860" max="5113" width="9.140625" style="31"/>
    <col min="5114" max="5114" width="5" style="31" customWidth="1"/>
    <col min="5115" max="5115" width="94" style="31" bestFit="1" customWidth="1"/>
    <col min="5116" max="5369" width="9.140625" style="31"/>
    <col min="5370" max="5370" width="5" style="31" customWidth="1"/>
    <col min="5371" max="5371" width="94" style="31" bestFit="1" customWidth="1"/>
    <col min="5372" max="5625" width="9.140625" style="31"/>
    <col min="5626" max="5626" width="5" style="31" customWidth="1"/>
    <col min="5627" max="5627" width="94" style="31" bestFit="1" customWidth="1"/>
    <col min="5628" max="5881" width="9.140625" style="31"/>
    <col min="5882" max="5882" width="5" style="31" customWidth="1"/>
    <col min="5883" max="5883" width="94" style="31" bestFit="1" customWidth="1"/>
    <col min="5884" max="6137" width="9.140625" style="31"/>
    <col min="6138" max="6138" width="5" style="31" customWidth="1"/>
    <col min="6139" max="6139" width="94" style="31" bestFit="1" customWidth="1"/>
    <col min="6140" max="6393" width="9.140625" style="31"/>
    <col min="6394" max="6394" width="5" style="31" customWidth="1"/>
    <col min="6395" max="6395" width="94" style="31" bestFit="1" customWidth="1"/>
    <col min="6396" max="6649" width="9.140625" style="31"/>
    <col min="6650" max="6650" width="5" style="31" customWidth="1"/>
    <col min="6651" max="6651" width="94" style="31" bestFit="1" customWidth="1"/>
    <col min="6652" max="6905" width="9.140625" style="31"/>
    <col min="6906" max="6906" width="5" style="31" customWidth="1"/>
    <col min="6907" max="6907" width="94" style="31" bestFit="1" customWidth="1"/>
    <col min="6908" max="7161" width="9.140625" style="31"/>
    <col min="7162" max="7162" width="5" style="31" customWidth="1"/>
    <col min="7163" max="7163" width="94" style="31" bestFit="1" customWidth="1"/>
    <col min="7164" max="7417" width="9.140625" style="31"/>
    <col min="7418" max="7418" width="5" style="31" customWidth="1"/>
    <col min="7419" max="7419" width="94" style="31" bestFit="1" customWidth="1"/>
    <col min="7420" max="7673" width="9.140625" style="31"/>
    <col min="7674" max="7674" width="5" style="31" customWidth="1"/>
    <col min="7675" max="7675" width="94" style="31" bestFit="1" customWidth="1"/>
    <col min="7676" max="7929" width="9.140625" style="31"/>
    <col min="7930" max="7930" width="5" style="31" customWidth="1"/>
    <col min="7931" max="7931" width="94" style="31" bestFit="1" customWidth="1"/>
    <col min="7932" max="8185" width="9.140625" style="31"/>
    <col min="8186" max="8186" width="5" style="31" customWidth="1"/>
    <col min="8187" max="8187" width="94" style="31" bestFit="1" customWidth="1"/>
    <col min="8188" max="8441" width="9.140625" style="31"/>
    <col min="8442" max="8442" width="5" style="31" customWidth="1"/>
    <col min="8443" max="8443" width="94" style="31" bestFit="1" customWidth="1"/>
    <col min="8444" max="8697" width="9.140625" style="31"/>
    <col min="8698" max="8698" width="5" style="31" customWidth="1"/>
    <col min="8699" max="8699" width="94" style="31" bestFit="1" customWidth="1"/>
    <col min="8700" max="8953" width="9.140625" style="31"/>
    <col min="8954" max="8954" width="5" style="31" customWidth="1"/>
    <col min="8955" max="8955" width="94" style="31" bestFit="1" customWidth="1"/>
    <col min="8956" max="9209" width="9.140625" style="31"/>
    <col min="9210" max="9210" width="5" style="31" customWidth="1"/>
    <col min="9211" max="9211" width="94" style="31" bestFit="1" customWidth="1"/>
    <col min="9212" max="9465" width="9.140625" style="31"/>
    <col min="9466" max="9466" width="5" style="31" customWidth="1"/>
    <col min="9467" max="9467" width="94" style="31" bestFit="1" customWidth="1"/>
    <col min="9468" max="9721" width="9.140625" style="31"/>
    <col min="9722" max="9722" width="5" style="31" customWidth="1"/>
    <col min="9723" max="9723" width="94" style="31" bestFit="1" customWidth="1"/>
    <col min="9724" max="9977" width="9.140625" style="31"/>
    <col min="9978" max="9978" width="5" style="31" customWidth="1"/>
    <col min="9979" max="9979" width="94" style="31" bestFit="1" customWidth="1"/>
    <col min="9980" max="10233" width="9.140625" style="31"/>
    <col min="10234" max="10234" width="5" style="31" customWidth="1"/>
    <col min="10235" max="10235" width="94" style="31" bestFit="1" customWidth="1"/>
    <col min="10236" max="10489" width="9.140625" style="31"/>
    <col min="10490" max="10490" width="5" style="31" customWidth="1"/>
    <col min="10491" max="10491" width="94" style="31" bestFit="1" customWidth="1"/>
    <col min="10492" max="10745" width="9.140625" style="31"/>
    <col min="10746" max="10746" width="5" style="31" customWidth="1"/>
    <col min="10747" max="10747" width="94" style="31" bestFit="1" customWidth="1"/>
    <col min="10748" max="11001" width="9.140625" style="31"/>
    <col min="11002" max="11002" width="5" style="31" customWidth="1"/>
    <col min="11003" max="11003" width="94" style="31" bestFit="1" customWidth="1"/>
    <col min="11004" max="11257" width="9.140625" style="31"/>
    <col min="11258" max="11258" width="5" style="31" customWidth="1"/>
    <col min="11259" max="11259" width="94" style="31" bestFit="1" customWidth="1"/>
    <col min="11260" max="11513" width="9.140625" style="31"/>
    <col min="11514" max="11514" width="5" style="31" customWidth="1"/>
    <col min="11515" max="11515" width="94" style="31" bestFit="1" customWidth="1"/>
    <col min="11516" max="11769" width="9.140625" style="31"/>
    <col min="11770" max="11770" width="5" style="31" customWidth="1"/>
    <col min="11771" max="11771" width="94" style="31" bestFit="1" customWidth="1"/>
    <col min="11772" max="12025" width="9.140625" style="31"/>
    <col min="12026" max="12026" width="5" style="31" customWidth="1"/>
    <col min="12027" max="12027" width="94" style="31" bestFit="1" customWidth="1"/>
    <col min="12028" max="12281" width="9.140625" style="31"/>
    <col min="12282" max="12282" width="5" style="31" customWidth="1"/>
    <col min="12283" max="12283" width="94" style="31" bestFit="1" customWidth="1"/>
    <col min="12284" max="12537" width="9.140625" style="31"/>
    <col min="12538" max="12538" width="5" style="31" customWidth="1"/>
    <col min="12539" max="12539" width="94" style="31" bestFit="1" customWidth="1"/>
    <col min="12540" max="12793" width="9.140625" style="31"/>
    <col min="12794" max="12794" width="5" style="31" customWidth="1"/>
    <col min="12795" max="12795" width="94" style="31" bestFit="1" customWidth="1"/>
    <col min="12796" max="13049" width="9.140625" style="31"/>
    <col min="13050" max="13050" width="5" style="31" customWidth="1"/>
    <col min="13051" max="13051" width="94" style="31" bestFit="1" customWidth="1"/>
    <col min="13052" max="13305" width="9.140625" style="31"/>
    <col min="13306" max="13306" width="5" style="31" customWidth="1"/>
    <col min="13307" max="13307" width="94" style="31" bestFit="1" customWidth="1"/>
    <col min="13308" max="13561" width="9.140625" style="31"/>
    <col min="13562" max="13562" width="5" style="31" customWidth="1"/>
    <col min="13563" max="13563" width="94" style="31" bestFit="1" customWidth="1"/>
    <col min="13564" max="13817" width="9.140625" style="31"/>
    <col min="13818" max="13818" width="5" style="31" customWidth="1"/>
    <col min="13819" max="13819" width="94" style="31" bestFit="1" customWidth="1"/>
    <col min="13820" max="14073" width="9.140625" style="31"/>
    <col min="14074" max="14074" width="5" style="31" customWidth="1"/>
    <col min="14075" max="14075" width="94" style="31" bestFit="1" customWidth="1"/>
    <col min="14076" max="14329" width="9.140625" style="31"/>
    <col min="14330" max="14330" width="5" style="31" customWidth="1"/>
    <col min="14331" max="14331" width="94" style="31" bestFit="1" customWidth="1"/>
    <col min="14332" max="14585" width="9.140625" style="31"/>
    <col min="14586" max="14586" width="5" style="31" customWidth="1"/>
    <col min="14587" max="14587" width="94" style="31" bestFit="1" customWidth="1"/>
    <col min="14588" max="14841" width="9.140625" style="31"/>
    <col min="14842" max="14842" width="5" style="31" customWidth="1"/>
    <col min="14843" max="14843" width="94" style="31" bestFit="1" customWidth="1"/>
    <col min="14844" max="15097" width="9.140625" style="31"/>
    <col min="15098" max="15098" width="5" style="31" customWidth="1"/>
    <col min="15099" max="15099" width="94" style="31" bestFit="1" customWidth="1"/>
    <col min="15100" max="15353" width="9.140625" style="31"/>
    <col min="15354" max="15354" width="5" style="31" customWidth="1"/>
    <col min="15355" max="15355" width="94" style="31" bestFit="1" customWidth="1"/>
    <col min="15356" max="15609" width="9.140625" style="31"/>
    <col min="15610" max="15610" width="5" style="31" customWidth="1"/>
    <col min="15611" max="15611" width="94" style="31" bestFit="1" customWidth="1"/>
    <col min="15612" max="15865" width="9.140625" style="31"/>
    <col min="15866" max="15866" width="5" style="31" customWidth="1"/>
    <col min="15867" max="15867" width="94" style="31" bestFit="1" customWidth="1"/>
    <col min="15868" max="16121" width="9.140625" style="31"/>
    <col min="16122" max="16122" width="5" style="31" customWidth="1"/>
    <col min="16123" max="16123" width="94" style="31" bestFit="1" customWidth="1"/>
    <col min="16124" max="16384" width="9.140625" style="31"/>
  </cols>
  <sheetData>
    <row r="1" spans="1:2" x14ac:dyDescent="0.2">
      <c r="A1" s="44" t="s">
        <v>137</v>
      </c>
      <c r="B1" s="30"/>
    </row>
    <row r="2" spans="1:2" s="42" customFormat="1" x14ac:dyDescent="0.25">
      <c r="A2" s="25" t="s">
        <v>132</v>
      </c>
      <c r="B2" s="41" t="s">
        <v>138</v>
      </c>
    </row>
    <row r="3" spans="1:2" s="42" customFormat="1" x14ac:dyDescent="0.25">
      <c r="A3" s="25" t="s">
        <v>139</v>
      </c>
      <c r="B3" s="41" t="s">
        <v>140</v>
      </c>
    </row>
    <row r="4" spans="1:2" s="42" customFormat="1" x14ac:dyDescent="0.25">
      <c r="A4" s="25" t="s">
        <v>133</v>
      </c>
      <c r="B4" s="41" t="s">
        <v>141</v>
      </c>
    </row>
    <row r="5" spans="1:2" s="42" customFormat="1" ht="31.5" customHeight="1" x14ac:dyDescent="0.25">
      <c r="A5" s="25" t="s">
        <v>90</v>
      </c>
      <c r="B5" s="43" t="s">
        <v>142</v>
      </c>
    </row>
    <row r="6" spans="1:2" s="42" customFormat="1" ht="30.75" customHeight="1" x14ac:dyDescent="0.25">
      <c r="A6" s="25" t="s">
        <v>143</v>
      </c>
      <c r="B6" s="43" t="s">
        <v>144</v>
      </c>
    </row>
    <row r="7" spans="1:2" s="42" customFormat="1" x14ac:dyDescent="0.25">
      <c r="A7" s="25" t="s">
        <v>145</v>
      </c>
      <c r="B7" s="41" t="s">
        <v>146</v>
      </c>
    </row>
    <row r="8" spans="1:2" s="42" customFormat="1" x14ac:dyDescent="0.25">
      <c r="A8" s="25" t="s">
        <v>147</v>
      </c>
      <c r="B8" s="41" t="s">
        <v>148</v>
      </c>
    </row>
    <row r="9" spans="1:2" s="42" customFormat="1" x14ac:dyDescent="0.25">
      <c r="A9" s="25" t="s">
        <v>149</v>
      </c>
      <c r="B9" s="41" t="s">
        <v>150</v>
      </c>
    </row>
    <row r="10" spans="1:2" s="42" customFormat="1" x14ac:dyDescent="0.25">
      <c r="A10" s="25" t="s">
        <v>151</v>
      </c>
      <c r="B10" s="41" t="s">
        <v>152</v>
      </c>
    </row>
    <row r="11" spans="1:2" s="42" customFormat="1" x14ac:dyDescent="0.25">
      <c r="A11" s="25" t="s">
        <v>153</v>
      </c>
      <c r="B11" s="41" t="s">
        <v>154</v>
      </c>
    </row>
    <row r="12" spans="1:2" s="42" customFormat="1" x14ac:dyDescent="0.25">
      <c r="A12" s="25" t="s">
        <v>155</v>
      </c>
      <c r="B12" s="41" t="s">
        <v>156</v>
      </c>
    </row>
    <row r="13" spans="1:2" s="42" customFormat="1" x14ac:dyDescent="0.25">
      <c r="A13" s="25" t="s">
        <v>86</v>
      </c>
      <c r="B13" s="41" t="s">
        <v>210</v>
      </c>
    </row>
    <row r="14" spans="1:2" s="42" customFormat="1" x14ac:dyDescent="0.25">
      <c r="A14" s="25" t="s">
        <v>89</v>
      </c>
      <c r="B14" s="41" t="s">
        <v>209</v>
      </c>
    </row>
    <row r="15" spans="1:2" s="42" customFormat="1" x14ac:dyDescent="0.25">
      <c r="A15" s="25"/>
      <c r="B15" s="41"/>
    </row>
    <row r="16" spans="1:2" s="42" customFormat="1" x14ac:dyDescent="0.25">
      <c r="A16" s="45"/>
      <c r="B16" s="41" t="s">
        <v>157</v>
      </c>
    </row>
    <row r="17" spans="1:2" s="42" customFormat="1" x14ac:dyDescent="0.25">
      <c r="A17" s="45"/>
      <c r="B17" s="41" t="s">
        <v>158</v>
      </c>
    </row>
    <row r="18" spans="1:2" s="42" customFormat="1" x14ac:dyDescent="0.25">
      <c r="A18" s="45"/>
      <c r="B18" s="41" t="s">
        <v>159</v>
      </c>
    </row>
    <row r="19" spans="1:2" s="42" customFormat="1" x14ac:dyDescent="0.25">
      <c r="A19" s="45"/>
      <c r="B19" s="41" t="s">
        <v>160</v>
      </c>
    </row>
    <row r="20" spans="1:2" s="42" customFormat="1" x14ac:dyDescent="0.25">
      <c r="A20" s="45"/>
      <c r="B20" s="41" t="s">
        <v>161</v>
      </c>
    </row>
    <row r="21" spans="1:2" s="42" customFormat="1" ht="34.5" customHeight="1" x14ac:dyDescent="0.25">
      <c r="A21" s="45"/>
      <c r="B21" s="43" t="s">
        <v>201</v>
      </c>
    </row>
    <row r="22" spans="1:2" s="42" customFormat="1" x14ac:dyDescent="0.25">
      <c r="A22" s="45"/>
      <c r="B22" s="41" t="s">
        <v>181</v>
      </c>
    </row>
    <row r="23" spans="1:2" s="42" customFormat="1" x14ac:dyDescent="0.25">
      <c r="A23" s="45"/>
      <c r="B23" s="41" t="s">
        <v>188</v>
      </c>
    </row>
    <row r="24" spans="1:2" s="42" customFormat="1" x14ac:dyDescent="0.25">
      <c r="A24" s="45"/>
      <c r="B24" s="41" t="s">
        <v>162</v>
      </c>
    </row>
    <row r="25" spans="1:2" x14ac:dyDescent="0.2">
      <c r="A25" s="46"/>
      <c r="B25" s="27"/>
    </row>
    <row r="26" spans="1:2" x14ac:dyDescent="0.2">
      <c r="A26" s="29" t="s">
        <v>163</v>
      </c>
      <c r="B26" s="33"/>
    </row>
    <row r="27" spans="1:2" x14ac:dyDescent="0.2">
      <c r="A27" s="32"/>
      <c r="B27" s="23" t="s">
        <v>164</v>
      </c>
    </row>
    <row r="28" spans="1:2" x14ac:dyDescent="0.2">
      <c r="A28" s="32"/>
      <c r="B28" s="23" t="s">
        <v>165</v>
      </c>
    </row>
    <row r="29" spans="1:2" x14ac:dyDescent="0.2">
      <c r="A29" s="32"/>
      <c r="B29" s="23" t="s">
        <v>166</v>
      </c>
    </row>
    <row r="30" spans="1:2" x14ac:dyDescent="0.2">
      <c r="A30" s="32"/>
      <c r="B30" s="23" t="s">
        <v>167</v>
      </c>
    </row>
    <row r="31" spans="1:2" x14ac:dyDescent="0.2">
      <c r="A31" s="32"/>
      <c r="B31" s="23" t="s">
        <v>195</v>
      </c>
    </row>
    <row r="32" spans="1:2" x14ac:dyDescent="0.2">
      <c r="A32" s="32"/>
      <c r="B32" s="23"/>
    </row>
    <row r="33" spans="1:2" x14ac:dyDescent="0.2">
      <c r="A33" s="29" t="s">
        <v>168</v>
      </c>
      <c r="B33" s="33"/>
    </row>
    <row r="34" spans="1:2" x14ac:dyDescent="0.2">
      <c r="A34" s="32"/>
      <c r="B34" s="23" t="s">
        <v>211</v>
      </c>
    </row>
    <row r="35" spans="1:2" x14ac:dyDescent="0.2">
      <c r="A35" s="32"/>
      <c r="B35" s="23" t="s">
        <v>169</v>
      </c>
    </row>
    <row r="36" spans="1:2" x14ac:dyDescent="0.2">
      <c r="A36" s="32"/>
      <c r="B36" s="23" t="s">
        <v>170</v>
      </c>
    </row>
    <row r="37" spans="1:2" x14ac:dyDescent="0.2">
      <c r="A37" s="32"/>
      <c r="B37" s="23"/>
    </row>
    <row r="38" spans="1:2" x14ac:dyDescent="0.2">
      <c r="A38" s="48" t="s">
        <v>171</v>
      </c>
      <c r="B38" s="23"/>
    </row>
    <row r="39" spans="1:2" x14ac:dyDescent="0.2">
      <c r="A39" s="32"/>
      <c r="B39" s="24" t="s">
        <v>198</v>
      </c>
    </row>
  </sheetData>
  <hyperlinks>
    <hyperlink ref="B39" r:id="rId1" display="customerservices@chemtest.co.uk" xr:uid="{00000000-0004-0000-5C00-000000000000}"/>
  </hyperlinks>
  <printOptions horizontalCentered="1"/>
  <pageMargins left="0.39370078740157483" right="0.39370078740157483" top="1.5748031496062993" bottom="0.59055118110236227" header="0.39370078740157483" footer="0.39370078740157483"/>
  <pageSetup paperSize="9" fitToWidth="0" fitToHeight="0" orientation="portrait" r:id="rId2"/>
  <headerFooter>
    <oddHeader>&amp;L&amp;"Arial,Bold"&amp;12&amp;U
Report Information</oddHeader>
    <oddFooter>&amp;C&amp;"Arial,Regular"&amp;10Page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Report Cover 23-01619</vt:lpstr>
      <vt:lpstr>Gas</vt:lpstr>
      <vt:lpstr>Soil</vt:lpstr>
      <vt:lpstr>  1576420-Soil TPH Chrom</vt:lpstr>
      <vt:lpstr>TPH Fuel Type</vt:lpstr>
      <vt:lpstr>SOPs</vt:lpstr>
      <vt:lpstr>Information</vt:lpstr>
      <vt:lpstr>'  1576420-Soil TPH Chrom'!Print_Area</vt:lpstr>
      <vt:lpstr>Gas!Print_Area</vt:lpstr>
      <vt:lpstr>Information!Print_Area</vt:lpstr>
      <vt:lpstr>'Report Cover 23-01619'!Print_Area</vt:lpstr>
      <vt:lpstr>Soil!Print_Area</vt:lpstr>
      <vt:lpstr>SOPs!Print_Area</vt:lpstr>
      <vt:lpstr>'TPH Fuel Type'!Print_Area</vt:lpstr>
      <vt:lpstr>Gas!Print_Titles</vt:lpstr>
      <vt:lpstr>Soil!Print_Titles</vt:lpstr>
      <vt:lpstr>SOPs!Print_Titles</vt:lpstr>
      <vt:lpstr>'TPH Fuel Type'!Print_Titles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Fell</dc:creator>
  <cp:lastModifiedBy>Thomas James</cp:lastModifiedBy>
  <cp:lastPrinted>2023-01-30T17:09:03Z</cp:lastPrinted>
  <dcterms:created xsi:type="dcterms:W3CDTF">2013-08-02T09:56:50Z</dcterms:created>
  <dcterms:modified xsi:type="dcterms:W3CDTF">2023-01-30T17:09:04Z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Ben Waddington</vt:lpwstr>
  </property>
</Properties>
</file>