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lincke/Shared/Manchester/2022/0626_Martin Harris Suite_UoM/03 PLL Issued/221130_tenderissue/"/>
    </mc:Choice>
  </mc:AlternateContent>
  <xr:revisionPtr revIDLastSave="0" documentId="8_{69AE2C9C-641C-F14B-9529-B4292CE28A91}" xr6:coauthVersionLast="47" xr6:coauthVersionMax="47" xr10:uidLastSave="{00000000-0000-0000-0000-000000000000}"/>
  <bookViews>
    <workbookView xWindow="2900" yWindow="520" windowWidth="30700" windowHeight="19020" xr2:uid="{E3555363-B234-3B4E-A15D-11CB6B01AF1E}"/>
  </bookViews>
  <sheets>
    <sheet name="Sheet1" sheetId="1" r:id="rId1"/>
  </sheets>
  <definedNames>
    <definedName name="_xlnm.Print_Area" localSheetId="0">Sheet1!$B$1:$G$63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2" i="1" l="1"/>
  <c r="G61" i="1"/>
  <c r="G60" i="1"/>
  <c r="G59" i="1"/>
  <c r="G58" i="1"/>
  <c r="G57" i="1"/>
  <c r="G56" i="1"/>
  <c r="G51" i="1"/>
  <c r="B65" i="1"/>
  <c r="G42" i="1"/>
  <c r="G41" i="1"/>
  <c r="G40" i="1"/>
  <c r="G39" i="1"/>
  <c r="G35" i="1"/>
  <c r="G33" i="1"/>
  <c r="B43" i="1"/>
  <c r="G55" i="1"/>
  <c r="G54" i="1"/>
  <c r="G53" i="1"/>
  <c r="G52" i="1"/>
  <c r="G38" i="1"/>
  <c r="G37" i="1"/>
  <c r="G36" i="1"/>
  <c r="G34" i="1"/>
  <c r="G32" i="1"/>
  <c r="G31" i="1"/>
  <c r="G30" i="1"/>
</calcChain>
</file>

<file path=xl/sharedStrings.xml><?xml version="1.0" encoding="utf-8"?>
<sst xmlns="http://schemas.openxmlformats.org/spreadsheetml/2006/main" count="119" uniqueCount="74">
  <si>
    <t>PLANTING SCHEDULE</t>
    <phoneticPr fontId="0" type="noConversion"/>
  </si>
  <si>
    <t>Project:</t>
  </si>
  <si>
    <t xml:space="preserve">Rev.: </t>
  </si>
  <si>
    <t>Date:</t>
    <phoneticPr fontId="0" type="noConversion"/>
  </si>
  <si>
    <t>SPECIES</t>
    <phoneticPr fontId="0" type="noConversion"/>
  </si>
  <si>
    <t>NOTES</t>
    <phoneticPr fontId="0" type="noConversion"/>
  </si>
  <si>
    <t>Doc. Ref.:</t>
  </si>
  <si>
    <t>TOTAL</t>
  </si>
  <si>
    <t>TOTAL AREA =</t>
  </si>
  <si>
    <t>HEIGHT / ROOT CONDITION / SIZE</t>
  </si>
  <si>
    <t>No</t>
  </si>
  <si>
    <t>MIX %</t>
  </si>
  <si>
    <t>HEIGHT / DIAMETER / SPEC</t>
  </si>
  <si>
    <t>01</t>
  </si>
  <si>
    <t xml:space="preserve"> - / - / 1L</t>
  </si>
  <si>
    <t>Athyrium niponicum f. metallicum</t>
  </si>
  <si>
    <t>Brunnera ‘Jack Frost’</t>
  </si>
  <si>
    <t>Heuchera Huckleberry</t>
  </si>
  <si>
    <t>Pulmonaria Cotton Coool</t>
  </si>
  <si>
    <t>Asarum europaeum</t>
  </si>
  <si>
    <t xml:space="preserve">Blechnum spicant </t>
  </si>
  <si>
    <t>Convallaria majalis</t>
  </si>
  <si>
    <t>Anemone 'Honorine Jobert'</t>
  </si>
  <si>
    <t>Tierella Spring symphony</t>
  </si>
  <si>
    <t>Dryopteris felix mas</t>
  </si>
  <si>
    <t>Allium globemaster</t>
  </si>
  <si>
    <t>Caryopteris ‘heavenly blue’</t>
  </si>
  <si>
    <t>Filipendula rubra ‘venusta’</t>
  </si>
  <si>
    <t>Geranium phaeum</t>
  </si>
  <si>
    <t>Lysimachia atropurpurea ‘beaujolais’</t>
  </si>
  <si>
    <t>Oenothera lindheimeri ‘whirling butterflies’</t>
  </si>
  <si>
    <t>Phlomis tuberosa ‘amazone’</t>
  </si>
  <si>
    <t>Sedum ‘herbstfreude’ autumn joy</t>
  </si>
  <si>
    <t>Stachys byzantina</t>
  </si>
  <si>
    <t>Sysrinchum quaint and queer</t>
  </si>
  <si>
    <t>Thalictrum delavayi ‘hewitts double’</t>
  </si>
  <si>
    <t>Camassia leichtlinii 'Caerulea'</t>
  </si>
  <si>
    <t>Bulb</t>
  </si>
  <si>
    <t>n/a</t>
  </si>
  <si>
    <r>
      <t>DENSITY / M</t>
    </r>
    <r>
      <rPr>
        <b/>
        <vertAlign val="superscript"/>
        <sz val="12"/>
        <rFont val="Arial"/>
        <family val="2"/>
      </rPr>
      <t>2</t>
    </r>
  </si>
  <si>
    <t>Martin Harris Music Practice Suite</t>
  </si>
  <si>
    <t>Abbr</t>
  </si>
  <si>
    <t>Size/Height</t>
  </si>
  <si>
    <t>Girth</t>
  </si>
  <si>
    <t>Root Condition</t>
  </si>
  <si>
    <t>WRB</t>
  </si>
  <si>
    <t>TREES</t>
  </si>
  <si>
    <t>LOW SHRUB ROWS</t>
  </si>
  <si>
    <t>Sarcococca confusa</t>
  </si>
  <si>
    <t>30-40cm / 3L / C</t>
  </si>
  <si>
    <t>Planted in double staggered rows, 6 plants per lin m</t>
  </si>
  <si>
    <t>Euphorbia amygdaloides var. robbiae</t>
  </si>
  <si>
    <t>Liriope muscari Ingwersen variety</t>
  </si>
  <si>
    <t>Pittosporum tenuifolium 'Tom Thumb'</t>
  </si>
  <si>
    <t>Abbrv</t>
  </si>
  <si>
    <t>Sc</t>
  </si>
  <si>
    <t>PLANTING MIX TYPE PL1</t>
  </si>
  <si>
    <t>PTTh</t>
  </si>
  <si>
    <t>14-16cm</t>
  </si>
  <si>
    <t>Cercis siliquastrum 'Bodnant'</t>
  </si>
  <si>
    <t>CsB</t>
  </si>
  <si>
    <t>MS</t>
  </si>
  <si>
    <t>200-250cm MS</t>
  </si>
  <si>
    <t>ARH</t>
  </si>
  <si>
    <t>Amelanchier 'Robin Hill'</t>
  </si>
  <si>
    <t>300-350cm</t>
  </si>
  <si>
    <t>SAW</t>
  </si>
  <si>
    <t>Spirea 'Anthony Waterer'</t>
  </si>
  <si>
    <t>30-40cm / 2L / C</t>
  </si>
  <si>
    <t>PLANTING MIX TYPE PL2</t>
  </si>
  <si>
    <t>Plant in random groups of 3 to 7 shrubs, taller species to the rear. LA to set out plants on site.</t>
  </si>
  <si>
    <t>Polygonatum: “Shady Savior”</t>
  </si>
  <si>
    <t>Refer to Drawing:
0626-PLI-00-ZZ-DR-L-0300</t>
  </si>
  <si>
    <t>0626-PLI-00-ZZ-SC-L-0300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</si>
</sst>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Campaign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color theme="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10" fontId="2" fillId="0" borderId="0" xfId="0" applyNumberFormat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10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/>
    </xf>
    <xf numFmtId="10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820271</xdr:colOff>
      <xdr:row>0</xdr:row>
      <xdr:rowOff>0</xdr:rowOff>
    </xdr:from>
    <xdr:to>
      <xdr:col>4</xdr:col>
      <xdr:colOff>405415</xdr:colOff>
      <xdr:row>3</xdr:row>
      <xdr:rowOff>16510</xdr:rowOff>
    </xdr:to>
    <xdr:pic>
      <xdr:nvPicPr>
        <xdr:cNvPr id="2" name="Picture 2" descr="Plincke Logo 80mm 35k.jpg">
          <a:extLst>
            <a:ext uri="{FF2B5EF4-FFF2-40B4-BE49-F238E27FC236}">
              <a16:creationId xmlns:a16="http://schemas.microsoft.com/office/drawing/2014/main" id="{906D1AEC-EE9D-FB48-9307-148BF6AF2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171" y="571500"/>
          <a:ext cx="2278529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0D01-CEF9-204A-9375-6731EF705C60}">
  <sheetPr>
    <pageSetUpPr fitToPage="1"/>
  </sheetPr>
  <dimension ref="B1:G76"/>
  <sheetViews>
    <sheetView tabSelected="1" topLeftCell="A3" zoomScale="90" zoomScaleNormal="90" zoomScaleSheetLayoutView="85" workbookViewId="0">
      <selection activeCell="F22" sqref="F22"/>
    </sheetView>
  </sheetViews>
  <sheetFormatPr baseColWidth="10" defaultColWidth="10.83203125" defaultRowHeight="16"/>
  <cols>
    <col min="1" max="1" width="3.83203125" style="2" customWidth="1"/>
    <col min="2" max="2" width="12.83203125" style="2" customWidth="1"/>
    <col min="3" max="3" width="38.5" style="2" customWidth="1"/>
    <col min="4" max="4" width="35.33203125" style="32" customWidth="1"/>
    <col min="5" max="5" width="24.6640625" style="2" customWidth="1"/>
    <col min="6" max="6" width="15.83203125" style="2" customWidth="1"/>
    <col min="7" max="7" width="14.6640625" style="18" customWidth="1"/>
    <col min="8" max="8" width="46.1640625" style="2" customWidth="1"/>
    <col min="9" max="16384" width="10.83203125" style="2"/>
  </cols>
  <sheetData>
    <row r="1" spans="2:7" s="5" customFormat="1" ht="15" customHeight="1">
      <c r="B1" s="43" t="s">
        <v>0</v>
      </c>
      <c r="C1" s="43"/>
      <c r="D1" s="43"/>
      <c r="E1" s="6"/>
      <c r="F1" s="7"/>
      <c r="G1" s="8"/>
    </row>
    <row r="2" spans="2:7" s="5" customFormat="1" ht="15" customHeight="1">
      <c r="B2" s="9"/>
      <c r="C2" s="9"/>
      <c r="D2" s="9"/>
      <c r="E2" s="6"/>
      <c r="F2" s="7"/>
      <c r="G2" s="8"/>
    </row>
    <row r="3" spans="2:7" s="5" customFormat="1" ht="30" customHeight="1">
      <c r="B3" s="7"/>
      <c r="C3" s="10" t="s">
        <v>72</v>
      </c>
      <c r="D3" s="7"/>
      <c r="F3" s="7"/>
      <c r="G3" s="8"/>
    </row>
    <row r="4" spans="2:7" s="5" customFormat="1" ht="15" customHeight="1">
      <c r="B4" s="7"/>
      <c r="C4" s="7"/>
      <c r="D4" s="7"/>
      <c r="F4" s="7"/>
      <c r="G4" s="8"/>
    </row>
    <row r="5" spans="2:7" s="5" customFormat="1" ht="15" customHeight="1">
      <c r="B5" s="7" t="s">
        <v>1</v>
      </c>
      <c r="C5" s="9" t="s">
        <v>40</v>
      </c>
      <c r="D5" s="7"/>
      <c r="E5" s="11"/>
      <c r="F5" s="11"/>
      <c r="G5" s="8"/>
    </row>
    <row r="6" spans="2:7" s="5" customFormat="1" ht="15" customHeight="1">
      <c r="B6" s="7" t="s">
        <v>6</v>
      </c>
      <c r="C6" s="9" t="s">
        <v>73</v>
      </c>
      <c r="D6" s="7"/>
      <c r="E6" s="9"/>
      <c r="F6" s="9"/>
      <c r="G6" s="8"/>
    </row>
    <row r="7" spans="2:7" s="5" customFormat="1" ht="15" customHeight="1">
      <c r="B7" s="7" t="s">
        <v>2</v>
      </c>
      <c r="C7" s="12" t="s">
        <v>13</v>
      </c>
      <c r="D7" s="7"/>
      <c r="E7" s="9"/>
      <c r="F7" s="9"/>
      <c r="G7" s="8"/>
    </row>
    <row r="8" spans="2:7" s="5" customFormat="1" ht="15" customHeight="1">
      <c r="B8" s="7" t="s">
        <v>3</v>
      </c>
      <c r="C8" s="13">
        <v>44894</v>
      </c>
      <c r="D8" s="7"/>
      <c r="E8" s="9"/>
      <c r="F8" s="14"/>
      <c r="G8" s="8"/>
    </row>
    <row r="11" spans="2:7">
      <c r="B11" s="44" t="s">
        <v>46</v>
      </c>
      <c r="C11" s="44"/>
      <c r="D11" s="44"/>
      <c r="E11" s="44"/>
      <c r="F11" s="44"/>
      <c r="G11" s="35"/>
    </row>
    <row r="12" spans="2:7">
      <c r="B12" s="20" t="s">
        <v>41</v>
      </c>
      <c r="C12" s="21" t="s">
        <v>4</v>
      </c>
      <c r="D12" s="22" t="s">
        <v>43</v>
      </c>
      <c r="E12" s="22" t="s">
        <v>42</v>
      </c>
      <c r="F12" s="22" t="s">
        <v>44</v>
      </c>
      <c r="G12" s="22" t="s">
        <v>10</v>
      </c>
    </row>
    <row r="13" spans="2:7">
      <c r="B13" s="15" t="s">
        <v>63</v>
      </c>
      <c r="C13" s="15" t="s">
        <v>64</v>
      </c>
      <c r="D13" s="16" t="s">
        <v>58</v>
      </c>
      <c r="E13" s="17" t="s">
        <v>65</v>
      </c>
      <c r="F13" s="16" t="s">
        <v>45</v>
      </c>
      <c r="G13" s="16">
        <v>1</v>
      </c>
    </row>
    <row r="14" spans="2:7">
      <c r="B14" s="5" t="s">
        <v>60</v>
      </c>
      <c r="C14" s="15" t="s">
        <v>59</v>
      </c>
      <c r="D14" s="16" t="s">
        <v>61</v>
      </c>
      <c r="E14" s="17" t="s">
        <v>62</v>
      </c>
      <c r="F14" s="16" t="s">
        <v>45</v>
      </c>
      <c r="G14" s="16">
        <v>4</v>
      </c>
    </row>
    <row r="16" spans="2:7" s="6" customFormat="1" ht="15" customHeight="1">
      <c r="B16" s="15"/>
      <c r="C16" s="15"/>
      <c r="D16" s="19"/>
      <c r="E16" s="15"/>
      <c r="F16" s="16"/>
      <c r="G16" s="18"/>
    </row>
    <row r="17" spans="2:7" s="5" customFormat="1" ht="15" customHeight="1">
      <c r="B17" s="6"/>
      <c r="C17" s="15"/>
      <c r="D17" s="16"/>
      <c r="E17" s="17"/>
      <c r="F17" s="16"/>
      <c r="G17" s="6"/>
    </row>
    <row r="18" spans="2:7" s="5" customFormat="1" ht="15" customHeight="1">
      <c r="B18" s="6"/>
      <c r="C18" s="15"/>
      <c r="D18" s="16"/>
      <c r="E18" s="17"/>
      <c r="F18" s="16"/>
      <c r="G18" s="6"/>
    </row>
    <row r="19" spans="2:7" s="5" customFormat="1" ht="15" customHeight="1">
      <c r="B19" s="45" t="s">
        <v>47</v>
      </c>
      <c r="C19" s="45"/>
      <c r="D19" s="45"/>
      <c r="E19" s="45"/>
      <c r="F19" s="45"/>
      <c r="G19" s="6"/>
    </row>
    <row r="20" spans="2:7" s="5" customFormat="1" ht="15" customHeight="1">
      <c r="B20" s="20" t="s">
        <v>54</v>
      </c>
      <c r="C20" s="21" t="s">
        <v>4</v>
      </c>
      <c r="D20" s="22" t="s">
        <v>9</v>
      </c>
      <c r="E20" s="22" t="s">
        <v>5</v>
      </c>
      <c r="F20" s="22" t="s">
        <v>10</v>
      </c>
      <c r="G20" s="6"/>
    </row>
    <row r="21" spans="2:7" s="5" customFormat="1" ht="50" customHeight="1">
      <c r="B21" s="37" t="s">
        <v>57</v>
      </c>
      <c r="C21" s="37" t="s">
        <v>53</v>
      </c>
      <c r="D21" s="16" t="s">
        <v>49</v>
      </c>
      <c r="E21" s="36" t="s">
        <v>50</v>
      </c>
      <c r="F21" s="16">
        <v>46</v>
      </c>
      <c r="G21" s="6"/>
    </row>
    <row r="22" spans="2:7" s="5" customFormat="1" ht="47" customHeight="1">
      <c r="B22" s="37" t="s">
        <v>55</v>
      </c>
      <c r="C22" s="37" t="s">
        <v>48</v>
      </c>
      <c r="D22" s="16" t="s">
        <v>49</v>
      </c>
      <c r="E22" s="36" t="s">
        <v>50</v>
      </c>
      <c r="F22" s="16">
        <v>110</v>
      </c>
      <c r="G22" s="6"/>
    </row>
    <row r="23" spans="2:7" s="5" customFormat="1" ht="50" customHeight="1">
      <c r="B23" s="5" t="s">
        <v>66</v>
      </c>
      <c r="C23" s="37" t="s">
        <v>67</v>
      </c>
      <c r="D23" s="16" t="s">
        <v>68</v>
      </c>
      <c r="E23" s="36" t="s">
        <v>50</v>
      </c>
      <c r="F23" s="16">
        <v>46</v>
      </c>
      <c r="G23" s="6"/>
    </row>
    <row r="24" spans="2:7" s="5" customFormat="1" ht="50" customHeight="1">
      <c r="C24" s="37"/>
      <c r="D24" s="16"/>
      <c r="E24" s="36"/>
      <c r="F24" s="16"/>
      <c r="G24" s="6"/>
    </row>
    <row r="25" spans="2:7" s="6" customFormat="1" ht="15" customHeight="1">
      <c r="B25" s="15"/>
      <c r="C25" s="15"/>
      <c r="D25" s="19"/>
      <c r="E25" s="15"/>
      <c r="F25" s="16"/>
      <c r="G25" s="18"/>
    </row>
    <row r="26" spans="2:7" ht="16" customHeight="1"/>
    <row r="27" spans="2:7" ht="16" customHeight="1">
      <c r="B27" s="41" t="s">
        <v>56</v>
      </c>
      <c r="C27" s="41"/>
      <c r="D27" s="41"/>
      <c r="E27" s="41"/>
      <c r="F27" s="41"/>
      <c r="G27" s="41"/>
    </row>
    <row r="28" spans="2:7">
      <c r="B28" s="42" t="s">
        <v>8</v>
      </c>
      <c r="C28" s="42"/>
      <c r="D28" s="23">
        <v>22</v>
      </c>
      <c r="E28" s="24"/>
      <c r="F28" s="24"/>
      <c r="G28" s="25"/>
    </row>
    <row r="29" spans="2:7" ht="18">
      <c r="B29" s="26" t="s">
        <v>11</v>
      </c>
      <c r="C29" s="21" t="s">
        <v>4</v>
      </c>
      <c r="D29" s="22" t="s">
        <v>12</v>
      </c>
      <c r="E29" s="22" t="s">
        <v>5</v>
      </c>
      <c r="F29" s="22" t="s">
        <v>39</v>
      </c>
      <c r="G29" s="22" t="s">
        <v>7</v>
      </c>
    </row>
    <row r="30" spans="2:7">
      <c r="B30" s="3">
        <v>0.05</v>
      </c>
      <c r="C30" s="5" t="s">
        <v>22</v>
      </c>
      <c r="D30" s="4" t="s">
        <v>14</v>
      </c>
      <c r="E30" s="39" t="s">
        <v>70</v>
      </c>
      <c r="F30" s="27">
        <v>7</v>
      </c>
      <c r="G30" s="28">
        <f>ROUNDUP((D28*B30*F30), 0)</f>
        <v>8</v>
      </c>
    </row>
    <row r="31" spans="2:7">
      <c r="B31" s="3">
        <v>0.13</v>
      </c>
      <c r="C31" s="2" t="s">
        <v>19</v>
      </c>
      <c r="D31" s="4" t="s">
        <v>14</v>
      </c>
      <c r="E31" s="39"/>
      <c r="F31" s="27">
        <v>7</v>
      </c>
      <c r="G31" s="28">
        <f>ROUNDUP((D28*B31*F31), 0)</f>
        <v>21</v>
      </c>
    </row>
    <row r="32" spans="2:7">
      <c r="B32" s="3">
        <v>0.1</v>
      </c>
      <c r="C32" s="2" t="s">
        <v>15</v>
      </c>
      <c r="D32" s="4" t="s">
        <v>14</v>
      </c>
      <c r="E32" s="39"/>
      <c r="F32" s="27">
        <v>7</v>
      </c>
      <c r="G32" s="28">
        <f>ROUNDUP((D28*B32*F32), 0)</f>
        <v>16</v>
      </c>
    </row>
    <row r="33" spans="2:7" s="5" customFormat="1" ht="15" customHeight="1">
      <c r="B33" s="3">
        <v>0.1</v>
      </c>
      <c r="C33" s="2" t="s">
        <v>20</v>
      </c>
      <c r="D33" s="4" t="s">
        <v>14</v>
      </c>
      <c r="E33" s="39"/>
      <c r="F33" s="27">
        <v>7</v>
      </c>
      <c r="G33" s="28">
        <f>ROUNDUP((D28*B33*F33), 0)</f>
        <v>16</v>
      </c>
    </row>
    <row r="34" spans="2:7" s="5" customFormat="1" ht="15" customHeight="1">
      <c r="B34" s="3">
        <v>0.05</v>
      </c>
      <c r="C34" s="2" t="s">
        <v>16</v>
      </c>
      <c r="D34" s="4" t="s">
        <v>14</v>
      </c>
      <c r="E34" s="39"/>
      <c r="F34" s="27">
        <v>7</v>
      </c>
      <c r="G34" s="28">
        <f>ROUNDUP((D28*B34*F34), 0)</f>
        <v>8</v>
      </c>
    </row>
    <row r="35" spans="2:7" s="6" customFormat="1" ht="15" customHeight="1">
      <c r="B35" s="3">
        <v>0.05</v>
      </c>
      <c r="C35" s="2" t="s">
        <v>21</v>
      </c>
      <c r="D35" s="4" t="s">
        <v>14</v>
      </c>
      <c r="E35" s="39"/>
      <c r="F35" s="27">
        <v>7</v>
      </c>
      <c r="G35" s="28">
        <f>ROUNDUP((D28*B35*F35), 0)</f>
        <v>8</v>
      </c>
    </row>
    <row r="36" spans="2:7">
      <c r="B36" s="3">
        <v>0.05</v>
      </c>
      <c r="C36" s="2" t="s">
        <v>24</v>
      </c>
      <c r="D36" s="4" t="s">
        <v>14</v>
      </c>
      <c r="E36" s="39"/>
      <c r="F36" s="27">
        <v>7</v>
      </c>
      <c r="G36" s="28">
        <f>ROUNDUP((D28*B35*F36), 0)</f>
        <v>8</v>
      </c>
    </row>
    <row r="37" spans="2:7">
      <c r="B37" s="3">
        <v>0.05</v>
      </c>
      <c r="C37" s="2" t="s">
        <v>51</v>
      </c>
      <c r="D37" s="4" t="s">
        <v>14</v>
      </c>
      <c r="E37" s="39"/>
      <c r="F37" s="27">
        <v>7</v>
      </c>
      <c r="G37" s="28">
        <f>ROUNDUP((D28*B36*F37), 0)</f>
        <v>8</v>
      </c>
    </row>
    <row r="38" spans="2:7" s="5" customFormat="1" ht="15" customHeight="1">
      <c r="B38" s="3">
        <v>0.1</v>
      </c>
      <c r="C38" s="2" t="s">
        <v>17</v>
      </c>
      <c r="D38" s="4" t="s">
        <v>14</v>
      </c>
      <c r="E38" s="39"/>
      <c r="F38" s="27">
        <v>7</v>
      </c>
      <c r="G38" s="28">
        <f>ROUNDUP((D28*B37*F38), 0)</f>
        <v>8</v>
      </c>
    </row>
    <row r="39" spans="2:7" s="5" customFormat="1" ht="15" customHeight="1">
      <c r="B39" s="3">
        <v>0.1</v>
      </c>
      <c r="C39" s="2" t="s">
        <v>52</v>
      </c>
      <c r="D39" s="4" t="s">
        <v>14</v>
      </c>
      <c r="E39" s="39"/>
      <c r="F39" s="27">
        <v>7</v>
      </c>
      <c r="G39" s="28">
        <f>ROUNDUP((D28*B38*F39), 0)</f>
        <v>16</v>
      </c>
    </row>
    <row r="40" spans="2:7" s="5" customFormat="1" ht="15" customHeight="1">
      <c r="B40" s="3">
        <v>0.1</v>
      </c>
      <c r="C40" s="2" t="s">
        <v>18</v>
      </c>
      <c r="D40" s="4" t="s">
        <v>14</v>
      </c>
      <c r="E40" s="46"/>
      <c r="F40" s="27">
        <v>7</v>
      </c>
      <c r="G40" s="28">
        <f>ROUNDUP((D28*B39*F40), 0)</f>
        <v>16</v>
      </c>
    </row>
    <row r="41" spans="2:7" s="5" customFormat="1" ht="15" customHeight="1">
      <c r="B41" s="3">
        <v>0.12</v>
      </c>
      <c r="C41" s="2" t="s">
        <v>23</v>
      </c>
      <c r="D41" s="4" t="s">
        <v>14</v>
      </c>
      <c r="E41" s="46"/>
      <c r="F41" s="27">
        <v>7</v>
      </c>
      <c r="G41" s="28">
        <f>ROUNDUP((D28*B40*F41), 0)</f>
        <v>16</v>
      </c>
    </row>
    <row r="42" spans="2:7" s="6" customFormat="1" ht="15" customHeight="1">
      <c r="D42" s="4" t="s">
        <v>14</v>
      </c>
      <c r="E42" s="46"/>
      <c r="F42" s="27">
        <v>7</v>
      </c>
      <c r="G42" s="28">
        <f>ROUNDUP((D28*B41*F42), 0)</f>
        <v>19</v>
      </c>
    </row>
    <row r="43" spans="2:7">
      <c r="B43" s="38">
        <f>SUM(B30:B41)</f>
        <v>1</v>
      </c>
      <c r="D43" s="4"/>
      <c r="E43" s="34"/>
      <c r="F43" s="27"/>
      <c r="G43" s="28"/>
    </row>
    <row r="44" spans="2:7">
      <c r="B44" s="3"/>
      <c r="D44" s="4"/>
      <c r="E44" s="34"/>
      <c r="F44" s="27"/>
      <c r="G44" s="28"/>
    </row>
    <row r="45" spans="2:7">
      <c r="B45" s="30"/>
      <c r="C45" s="29"/>
      <c r="D45" s="30"/>
      <c r="E45" s="29"/>
      <c r="F45" s="31"/>
      <c r="G45" s="31"/>
    </row>
    <row r="46" spans="2:7" ht="16" customHeight="1">
      <c r="B46" s="41" t="s">
        <v>69</v>
      </c>
      <c r="C46" s="41"/>
      <c r="D46" s="41"/>
      <c r="E46" s="41"/>
      <c r="F46" s="41"/>
      <c r="G46" s="41"/>
    </row>
    <row r="47" spans="2:7" ht="16" customHeight="1">
      <c r="B47" s="42" t="s">
        <v>8</v>
      </c>
      <c r="C47" s="42"/>
      <c r="D47" s="33">
        <v>33</v>
      </c>
      <c r="E47" s="24"/>
      <c r="F47" s="24"/>
      <c r="G47" s="25"/>
    </row>
    <row r="48" spans="2:7" ht="18">
      <c r="B48" s="26" t="s">
        <v>11</v>
      </c>
      <c r="C48" s="21" t="s">
        <v>4</v>
      </c>
      <c r="D48" s="22" t="s">
        <v>12</v>
      </c>
      <c r="E48" s="22" t="s">
        <v>5</v>
      </c>
      <c r="F48" s="22" t="s">
        <v>39</v>
      </c>
      <c r="G48" s="22" t="s">
        <v>7</v>
      </c>
    </row>
    <row r="49" spans="2:7" ht="17" customHeight="1">
      <c r="B49" s="3" t="s">
        <v>38</v>
      </c>
      <c r="C49" s="2" t="s">
        <v>25</v>
      </c>
      <c r="D49" s="4" t="s">
        <v>37</v>
      </c>
      <c r="E49" s="39" t="s">
        <v>70</v>
      </c>
      <c r="F49" s="27" t="s">
        <v>38</v>
      </c>
      <c r="G49" s="28">
        <v>30</v>
      </c>
    </row>
    <row r="50" spans="2:7" ht="16" customHeight="1">
      <c r="B50" s="3" t="s">
        <v>38</v>
      </c>
      <c r="C50" s="2" t="s">
        <v>36</v>
      </c>
      <c r="D50" s="4" t="s">
        <v>37</v>
      </c>
      <c r="E50" s="39"/>
      <c r="F50" s="27" t="s">
        <v>38</v>
      </c>
      <c r="G50" s="28">
        <v>25</v>
      </c>
    </row>
    <row r="51" spans="2:7">
      <c r="B51" s="3">
        <v>0.11</v>
      </c>
      <c r="C51" s="2" t="s">
        <v>26</v>
      </c>
      <c r="D51" s="4" t="s">
        <v>14</v>
      </c>
      <c r="E51" s="39"/>
      <c r="F51" s="27">
        <v>7</v>
      </c>
      <c r="G51" s="28">
        <f>ROUNDUP((D47*B51*F51), 0)</f>
        <v>26</v>
      </c>
    </row>
    <row r="52" spans="2:7">
      <c r="B52" s="3">
        <v>7.0000000000000007E-2</v>
      </c>
      <c r="C52" s="2" t="s">
        <v>27</v>
      </c>
      <c r="D52" s="4" t="s">
        <v>14</v>
      </c>
      <c r="E52" s="39"/>
      <c r="F52" s="27">
        <v>7</v>
      </c>
      <c r="G52" s="28">
        <f>ROUNDUP((D47*B52*F52), 0)</f>
        <v>17</v>
      </c>
    </row>
    <row r="53" spans="2:7" ht="15" customHeight="1">
      <c r="B53" s="3">
        <v>0.12</v>
      </c>
      <c r="C53" s="2" t="s">
        <v>28</v>
      </c>
      <c r="D53" s="4" t="s">
        <v>14</v>
      </c>
      <c r="E53" s="39"/>
      <c r="F53" s="27">
        <v>7</v>
      </c>
      <c r="G53" s="28">
        <f>ROUNDUP((D47*B53*F53), 0)</f>
        <v>28</v>
      </c>
    </row>
    <row r="54" spans="2:7">
      <c r="B54" s="3">
        <v>0.05</v>
      </c>
      <c r="C54" s="2" t="s">
        <v>17</v>
      </c>
      <c r="D54" s="4" t="s">
        <v>14</v>
      </c>
      <c r="E54" s="39"/>
      <c r="F54" s="27">
        <v>7</v>
      </c>
      <c r="G54" s="28">
        <f>ROUNDUP((D47*B54*F54), 0)</f>
        <v>12</v>
      </c>
    </row>
    <row r="55" spans="2:7">
      <c r="B55" s="3">
        <v>0.1</v>
      </c>
      <c r="C55" s="2" t="s">
        <v>29</v>
      </c>
      <c r="D55" s="4" t="s">
        <v>14</v>
      </c>
      <c r="E55" s="39"/>
      <c r="F55" s="27">
        <v>7</v>
      </c>
      <c r="G55" s="28">
        <f>ROUNDUP((D47*B56*F55), 0)</f>
        <v>12</v>
      </c>
    </row>
    <row r="56" spans="2:7">
      <c r="B56" s="3">
        <v>0.05</v>
      </c>
      <c r="C56" s="2" t="s">
        <v>31</v>
      </c>
      <c r="D56" s="4" t="s">
        <v>14</v>
      </c>
      <c r="E56" s="39"/>
      <c r="F56" s="27">
        <v>7</v>
      </c>
      <c r="G56" s="28">
        <f>ROUNDUP((D47*B57*F56), 0)</f>
        <v>17</v>
      </c>
    </row>
    <row r="57" spans="2:7">
      <c r="B57" s="3">
        <v>7.0000000000000007E-2</v>
      </c>
      <c r="C57" s="2" t="s">
        <v>32</v>
      </c>
      <c r="D57" s="4" t="s">
        <v>14</v>
      </c>
      <c r="E57" s="40"/>
      <c r="F57" s="27">
        <v>7</v>
      </c>
      <c r="G57" s="28">
        <f>ROUNDUP((D47*B57*F57), 0)</f>
        <v>17</v>
      </c>
    </row>
    <row r="58" spans="2:7" ht="17">
      <c r="B58" s="3">
        <v>0.06</v>
      </c>
      <c r="C58" s="29" t="s">
        <v>71</v>
      </c>
      <c r="D58" s="4" t="s">
        <v>14</v>
      </c>
      <c r="E58" s="40"/>
      <c r="F58" s="27">
        <v>7</v>
      </c>
      <c r="G58" s="28">
        <f>ROUNDUP((D47*B58*F58), 0)</f>
        <v>14</v>
      </c>
    </row>
    <row r="59" spans="2:7">
      <c r="B59" s="3">
        <v>0.1</v>
      </c>
      <c r="C59" s="2" t="s">
        <v>33</v>
      </c>
      <c r="D59" s="4" t="s">
        <v>14</v>
      </c>
      <c r="E59" s="40"/>
      <c r="F59" s="27">
        <v>7</v>
      </c>
      <c r="G59" s="28">
        <f>ROUNDUP((D47*B59*F59), 0)</f>
        <v>24</v>
      </c>
    </row>
    <row r="60" spans="2:7">
      <c r="B60" s="3">
        <v>0.1</v>
      </c>
      <c r="C60" s="2" t="s">
        <v>35</v>
      </c>
      <c r="D60" s="4" t="s">
        <v>14</v>
      </c>
      <c r="E60" s="40"/>
      <c r="F60" s="27">
        <v>7</v>
      </c>
      <c r="G60" s="28">
        <f>ROUNDUP((D47*B60*F60), 0)</f>
        <v>24</v>
      </c>
    </row>
    <row r="61" spans="2:7">
      <c r="B61" s="3">
        <v>0.1</v>
      </c>
      <c r="C61" s="2" t="s">
        <v>30</v>
      </c>
      <c r="D61" s="4" t="s">
        <v>14</v>
      </c>
      <c r="E61" s="40"/>
      <c r="F61" s="27">
        <v>7</v>
      </c>
      <c r="G61" s="28">
        <f>ROUNDUP((D47*B61*F61), 0)</f>
        <v>24</v>
      </c>
    </row>
    <row r="62" spans="2:7">
      <c r="B62" s="3">
        <v>7.0000000000000007E-2</v>
      </c>
      <c r="C62" s="2" t="s">
        <v>34</v>
      </c>
      <c r="D62" s="4" t="s">
        <v>14</v>
      </c>
      <c r="E62" s="40"/>
      <c r="F62" s="27">
        <v>8</v>
      </c>
      <c r="G62" s="28">
        <f>ROUNDUP((D47*B62*F62), 0)</f>
        <v>19</v>
      </c>
    </row>
    <row r="64" spans="2:7">
      <c r="C64" s="1"/>
    </row>
    <row r="65" spans="2:7" ht="17" customHeight="1">
      <c r="B65" s="38">
        <f>SUM(B51:B62)</f>
        <v>0.99999999999999978</v>
      </c>
      <c r="D65" s="4"/>
      <c r="E65" s="39"/>
      <c r="F65" s="27"/>
      <c r="G65" s="28"/>
    </row>
    <row r="66" spans="2:7">
      <c r="B66" s="3"/>
      <c r="D66" s="4"/>
      <c r="E66" s="39"/>
      <c r="F66" s="27"/>
      <c r="G66" s="28"/>
    </row>
    <row r="67" spans="2:7">
      <c r="D67" s="4"/>
      <c r="E67" s="39"/>
      <c r="F67" s="27"/>
      <c r="G67" s="28"/>
    </row>
    <row r="68" spans="2:7">
      <c r="B68" s="3"/>
      <c r="D68" s="4"/>
      <c r="E68" s="39"/>
      <c r="F68" s="27"/>
      <c r="G68" s="28"/>
    </row>
    <row r="69" spans="2:7">
      <c r="B69" s="3"/>
      <c r="D69" s="4"/>
      <c r="E69" s="39"/>
      <c r="F69" s="27"/>
      <c r="G69" s="28"/>
    </row>
    <row r="70" spans="2:7">
      <c r="B70" s="3"/>
      <c r="D70" s="4"/>
      <c r="E70" s="39"/>
      <c r="F70" s="27"/>
      <c r="G70" s="28"/>
    </row>
    <row r="71" spans="2:7">
      <c r="B71" s="3"/>
      <c r="D71" s="4"/>
      <c r="E71" s="39"/>
      <c r="F71" s="27"/>
      <c r="G71" s="28"/>
    </row>
    <row r="72" spans="2:7">
      <c r="B72" s="3"/>
      <c r="D72" s="4"/>
      <c r="E72" s="39"/>
      <c r="F72" s="27"/>
      <c r="G72" s="28"/>
    </row>
    <row r="73" spans="2:7">
      <c r="B73" s="3"/>
      <c r="D73" s="4"/>
      <c r="E73" s="39"/>
      <c r="F73" s="27"/>
      <c r="G73" s="28"/>
    </row>
    <row r="74" spans="2:7">
      <c r="B74" s="3"/>
      <c r="D74" s="4"/>
      <c r="E74" s="39"/>
      <c r="F74" s="27"/>
      <c r="G74" s="28"/>
    </row>
    <row r="75" spans="2:7">
      <c r="B75" s="3"/>
      <c r="D75" s="4"/>
      <c r="E75" s="34"/>
      <c r="F75" s="27"/>
      <c r="G75" s="28"/>
    </row>
    <row r="76" spans="2:7">
      <c r="B76" s="3"/>
      <c r="D76" s="4"/>
      <c r="E76" s="34"/>
      <c r="F76" s="27"/>
      <c r="G76" s="28"/>
    </row>
  </sheetData>
  <sortState xmlns:xlrd2="http://schemas.microsoft.com/office/spreadsheetml/2017/richdata2" ref="B50:C63">
    <sortCondition ref="C50:C63"/>
  </sortState>
  <mergeCells count="10">
    <mergeCell ref="E65:E74"/>
    <mergeCell ref="E49:E62"/>
    <mergeCell ref="B46:G46"/>
    <mergeCell ref="B47:C47"/>
    <mergeCell ref="B1:D1"/>
    <mergeCell ref="B27:G27"/>
    <mergeCell ref="B28:C28"/>
    <mergeCell ref="B11:F11"/>
    <mergeCell ref="B19:F19"/>
    <mergeCell ref="E30:E42"/>
  </mergeCells>
  <pageMargins left="0.70866141732283505" right="0.70866141732283505" top="0.74803149606299202" bottom="0.74803149606299202" header="0.31496062992126" footer="0.31496062992126"/>
  <pageSetup paperSize="8" scale="86" fitToHeight="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Ross</dc:creator>
  <cp:lastModifiedBy>Plincke Landscape</cp:lastModifiedBy>
  <cp:lastPrinted>2022-11-28T16:49:50Z</cp:lastPrinted>
  <dcterms:created xsi:type="dcterms:W3CDTF">2019-03-12T16:39:49Z</dcterms:created>
  <dcterms:modified xsi:type="dcterms:W3CDTF">2022-12-01T13:00:29Z</dcterms:modified>
</cp:coreProperties>
</file>