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lancastermaloneycouk-my.sharepoint.com/personal/j_martin_lmm-ltd_co_uk/Documents/Desktop/"/>
    </mc:Choice>
  </mc:AlternateContent>
  <xr:revisionPtr revIDLastSave="0" documentId="13_ncr:1_{1AF86A68-4192-4BE5-9F4A-482A7EFE3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 responses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G63" i="1" s="1"/>
  <c r="H62" i="1" s="1"/>
  <c r="C51" i="1"/>
  <c r="C40" i="1"/>
  <c r="C27" i="1"/>
  <c r="C15" i="1"/>
  <c r="D63" i="1"/>
  <c r="E63" i="1"/>
  <c r="F63" i="1"/>
  <c r="D51" i="1"/>
  <c r="D65" i="1" s="1"/>
  <c r="E51" i="1"/>
  <c r="F51" i="1"/>
  <c r="D40" i="1"/>
  <c r="G40" i="1" s="1"/>
  <c r="E40" i="1"/>
  <c r="F40" i="1"/>
  <c r="D27" i="1"/>
  <c r="E27" i="1"/>
  <c r="F27" i="1"/>
  <c r="D15" i="1"/>
  <c r="E15" i="1"/>
  <c r="F15" i="1"/>
  <c r="F65" i="1" l="1"/>
  <c r="G15" i="1"/>
  <c r="D14" i="1" s="1"/>
  <c r="G27" i="1"/>
  <c r="H26" i="1" s="1"/>
  <c r="G51" i="1"/>
  <c r="E65" i="1"/>
  <c r="F62" i="1"/>
  <c r="E50" i="1"/>
  <c r="H50" i="1"/>
  <c r="D50" i="1"/>
  <c r="C39" i="1"/>
  <c r="H39" i="1"/>
  <c r="F39" i="1"/>
  <c r="F50" i="1"/>
  <c r="C50" i="1"/>
  <c r="E39" i="1"/>
  <c r="D62" i="1"/>
  <c r="C62" i="1"/>
  <c r="E62" i="1"/>
  <c r="D39" i="1"/>
  <c r="H14" i="1"/>
  <c r="F14" i="1"/>
  <c r="E14" i="1"/>
  <c r="C65" i="1"/>
  <c r="F26" i="1" l="1"/>
  <c r="D26" i="1"/>
  <c r="E26" i="1"/>
  <c r="C14" i="1"/>
  <c r="C26" i="1"/>
  <c r="G65" i="1"/>
  <c r="H64" i="1" l="1"/>
  <c r="D64" i="1"/>
  <c r="E64" i="1"/>
  <c r="F64" i="1"/>
  <c r="C64" i="1"/>
</calcChain>
</file>

<file path=xl/sharedStrings.xml><?xml version="1.0" encoding="utf-8"?>
<sst xmlns="http://schemas.openxmlformats.org/spreadsheetml/2006/main" count="88" uniqueCount="68">
  <si>
    <t>Progress Group Name</t>
  </si>
  <si>
    <t>Number of pupils who walk to school</t>
  </si>
  <si>
    <t>Number of pupils who travel to school using public transport (Bus, Train, Tram):</t>
  </si>
  <si>
    <t>Number of pupils who travel to school using a Bike or Scooter</t>
  </si>
  <si>
    <t>Number of pupils who travel to school in a Car/ Taxi</t>
  </si>
  <si>
    <t>O2B</t>
  </si>
  <si>
    <t>T2A</t>
  </si>
  <si>
    <t>S5A</t>
  </si>
  <si>
    <t>S2A</t>
  </si>
  <si>
    <t>O5C</t>
  </si>
  <si>
    <t>C3B</t>
  </si>
  <si>
    <t>S5C</t>
  </si>
  <si>
    <t>C2B</t>
  </si>
  <si>
    <t>O2A</t>
  </si>
  <si>
    <t>C1C</t>
  </si>
  <si>
    <t>T1B</t>
  </si>
  <si>
    <t>O4A</t>
  </si>
  <si>
    <t>T3B</t>
  </si>
  <si>
    <t>C2A</t>
  </si>
  <si>
    <t>O3C</t>
  </si>
  <si>
    <t>C4C</t>
  </si>
  <si>
    <t>O4C</t>
  </si>
  <si>
    <t>T4A</t>
  </si>
  <si>
    <t>O5B</t>
  </si>
  <si>
    <t>T3A</t>
  </si>
  <si>
    <t>T4B</t>
  </si>
  <si>
    <t>T5A</t>
  </si>
  <si>
    <t>C5B</t>
  </si>
  <si>
    <t>S3C</t>
  </si>
  <si>
    <t>O4B</t>
  </si>
  <si>
    <t>C4B</t>
  </si>
  <si>
    <t>S5B</t>
  </si>
  <si>
    <t>C3C</t>
  </si>
  <si>
    <t>C5A</t>
  </si>
  <si>
    <t>T5B</t>
  </si>
  <si>
    <t>O2C</t>
  </si>
  <si>
    <t>S3B</t>
  </si>
  <si>
    <t>S4B</t>
  </si>
  <si>
    <t>S4A</t>
  </si>
  <si>
    <t>S3A</t>
  </si>
  <si>
    <t>S1B</t>
  </si>
  <si>
    <t>C3A</t>
  </si>
  <si>
    <t>O3B</t>
  </si>
  <si>
    <t>O3A</t>
  </si>
  <si>
    <t>T1A</t>
  </si>
  <si>
    <t>S2C</t>
  </si>
  <si>
    <t>S1A</t>
  </si>
  <si>
    <t>O1A</t>
  </si>
  <si>
    <t>C1B</t>
  </si>
  <si>
    <t>T1C</t>
  </si>
  <si>
    <t>O1C</t>
  </si>
  <si>
    <t>O1B</t>
  </si>
  <si>
    <t>O5A</t>
  </si>
  <si>
    <t>C1A</t>
  </si>
  <si>
    <t>S1C</t>
  </si>
  <si>
    <t>T2B</t>
  </si>
  <si>
    <t>S2B</t>
  </si>
  <si>
    <t>Year 7</t>
  </si>
  <si>
    <t>Year 8</t>
  </si>
  <si>
    <t>Year 9</t>
  </si>
  <si>
    <t>Year 10</t>
  </si>
  <si>
    <t>Year 11</t>
  </si>
  <si>
    <t xml:space="preserve">Number </t>
  </si>
  <si>
    <t>%</t>
  </si>
  <si>
    <t>Total</t>
  </si>
  <si>
    <t>Cohort coverage</t>
  </si>
  <si>
    <t>Total cohort Size</t>
  </si>
  <si>
    <t xml:space="preserve">Total number of student responses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</si>
</sst>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8"/>
      <color rgb="FF000000"/>
      <name val="Calibri"/>
      <family val="2"/>
    </font>
    <font>
      <sz val="18"/>
      <color theme="0"/>
      <name val="Calibri"/>
      <family val="2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A9CAC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9" fontId="8" fillId="0" borderId="3" xfId="1" applyFont="1" applyBorder="1" applyAlignment="1">
      <alignment horizontal="center"/>
    </xf>
    <xf numFmtId="0" fontId="9" fillId="2" borderId="13" xfId="0" applyFont="1" applyFill="1" applyBorder="1"/>
    <xf numFmtId="0" fontId="9" fillId="2" borderId="14" xfId="0" applyFont="1" applyFill="1" applyBorder="1"/>
    <xf numFmtId="0" fontId="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9" fontId="8" fillId="0" borderId="13" xfId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9" fontId="8" fillId="0" borderId="18" xfId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9" fontId="4" fillId="0" borderId="18" xfId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A9C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65"/>
  <sheetViews>
    <sheetView tabSelected="1" workbookViewId="0">
      <pane ySplit="1" topLeftCell="A2" activePane="bottomLeft" state="frozen"/>
      <selection pane="bottomLeft" activeCell="K6" sqref="K6"/>
    </sheetView>
  </sheetViews>
  <sheetFormatPr defaultColWidth="12.5703125" defaultRowHeight="16.5" customHeight="1" x14ac:dyDescent="0.2"/>
  <cols>
    <col min="1" max="1" width="12.5703125" style="4"/>
    <col min="2" max="2" width="13.28515625" style="3" customWidth="1"/>
    <col min="3" max="7" width="18.85546875" style="3" customWidth="1"/>
    <col min="8" max="8" width="10.28515625" style="3" customWidth="1"/>
    <col min="9" max="9" width="13.85546875" style="2" bestFit="1" customWidth="1"/>
    <col min="10" max="13" width="18.85546875" style="2" customWidth="1"/>
    <col min="14" max="16384" width="12.5703125" style="2"/>
  </cols>
  <sheetData>
    <row r="1" spans="1:13" ht="63" customHeight="1" thickBot="1" x14ac:dyDescent="0.2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67</v>
      </c>
      <c r="H1" s="26"/>
      <c r="I1" s="1"/>
      <c r="J1" s="1"/>
      <c r="K1" s="1"/>
      <c r="L1" s="1"/>
      <c r="M1" s="1"/>
    </row>
    <row r="2" spans="1:13" ht="16.5" customHeight="1" x14ac:dyDescent="0.2">
      <c r="A2" s="35" t="s">
        <v>57</v>
      </c>
      <c r="B2" s="10" t="s">
        <v>40</v>
      </c>
      <c r="C2" s="10">
        <v>10</v>
      </c>
      <c r="D2" s="10">
        <v>2</v>
      </c>
      <c r="E2" s="10">
        <v>2</v>
      </c>
      <c r="F2" s="10">
        <v>12</v>
      </c>
      <c r="G2" s="11">
        <v>26</v>
      </c>
      <c r="H2" s="25"/>
    </row>
    <row r="3" spans="1:13" ht="16.5" customHeight="1" x14ac:dyDescent="0.2">
      <c r="A3" s="36"/>
      <c r="B3" s="5" t="s">
        <v>53</v>
      </c>
      <c r="C3" s="5">
        <v>11</v>
      </c>
      <c r="D3" s="5">
        <v>6</v>
      </c>
      <c r="E3" s="5">
        <v>4</v>
      </c>
      <c r="F3" s="5">
        <v>8</v>
      </c>
      <c r="G3" s="6">
        <v>29</v>
      </c>
      <c r="H3" s="25"/>
    </row>
    <row r="4" spans="1:13" ht="16.5" customHeight="1" x14ac:dyDescent="0.2">
      <c r="A4" s="36"/>
      <c r="B4" s="5" t="s">
        <v>54</v>
      </c>
      <c r="C4" s="5">
        <v>9</v>
      </c>
      <c r="D4" s="5">
        <v>3</v>
      </c>
      <c r="E4" s="5">
        <v>0</v>
      </c>
      <c r="F4" s="5">
        <v>8</v>
      </c>
      <c r="G4" s="6">
        <v>24</v>
      </c>
      <c r="H4" s="25"/>
    </row>
    <row r="5" spans="1:13" ht="16.5" customHeight="1" x14ac:dyDescent="0.2">
      <c r="A5" s="36"/>
      <c r="B5" s="5" t="s">
        <v>49</v>
      </c>
      <c r="C5" s="5">
        <v>10</v>
      </c>
      <c r="D5" s="5">
        <v>0</v>
      </c>
      <c r="E5" s="5">
        <v>0</v>
      </c>
      <c r="F5" s="5">
        <v>4</v>
      </c>
      <c r="G5" s="6">
        <v>14</v>
      </c>
      <c r="H5" s="25"/>
    </row>
    <row r="6" spans="1:13" ht="16.5" customHeight="1" x14ac:dyDescent="0.2">
      <c r="A6" s="36"/>
      <c r="B6" s="5" t="s">
        <v>50</v>
      </c>
      <c r="C6" s="5">
        <v>6</v>
      </c>
      <c r="D6" s="5">
        <v>6</v>
      </c>
      <c r="E6" s="5">
        <v>0</v>
      </c>
      <c r="F6" s="5">
        <v>9</v>
      </c>
      <c r="G6" s="6">
        <v>21</v>
      </c>
      <c r="H6" s="25"/>
    </row>
    <row r="7" spans="1:13" ht="16.5" customHeight="1" x14ac:dyDescent="0.2">
      <c r="A7" s="36"/>
      <c r="B7" s="5" t="s">
        <v>51</v>
      </c>
      <c r="C7" s="5">
        <v>10</v>
      </c>
      <c r="D7" s="5">
        <v>1</v>
      </c>
      <c r="E7" s="5">
        <v>1</v>
      </c>
      <c r="F7" s="5">
        <v>4</v>
      </c>
      <c r="G7" s="6">
        <v>16</v>
      </c>
      <c r="H7" s="25"/>
    </row>
    <row r="8" spans="1:13" ht="16.5" customHeight="1" x14ac:dyDescent="0.2">
      <c r="A8" s="36"/>
      <c r="B8" s="5" t="s">
        <v>46</v>
      </c>
      <c r="C8" s="5">
        <v>12</v>
      </c>
      <c r="D8" s="5">
        <v>5</v>
      </c>
      <c r="E8" s="5">
        <v>0</v>
      </c>
      <c r="F8" s="5">
        <v>4</v>
      </c>
      <c r="G8" s="6">
        <v>21</v>
      </c>
      <c r="H8" s="25"/>
    </row>
    <row r="9" spans="1:13" ht="16.5" customHeight="1" x14ac:dyDescent="0.2">
      <c r="A9" s="36"/>
      <c r="B9" s="5" t="s">
        <v>47</v>
      </c>
      <c r="C9" s="5">
        <v>9</v>
      </c>
      <c r="D9" s="5">
        <v>5</v>
      </c>
      <c r="E9" s="5">
        <v>1</v>
      </c>
      <c r="F9" s="5">
        <v>8</v>
      </c>
      <c r="G9" s="6">
        <v>23</v>
      </c>
      <c r="H9" s="25"/>
    </row>
    <row r="10" spans="1:13" ht="16.5" customHeight="1" x14ac:dyDescent="0.2">
      <c r="A10" s="36"/>
      <c r="B10" s="5" t="s">
        <v>48</v>
      </c>
      <c r="C10" s="5">
        <v>20</v>
      </c>
      <c r="D10" s="5">
        <v>2</v>
      </c>
      <c r="E10" s="5">
        <v>2</v>
      </c>
      <c r="F10" s="5">
        <v>1</v>
      </c>
      <c r="G10" s="6">
        <v>25</v>
      </c>
      <c r="H10" s="25"/>
    </row>
    <row r="11" spans="1:13" ht="16.5" customHeight="1" x14ac:dyDescent="0.2">
      <c r="A11" s="36"/>
      <c r="B11" s="5" t="s">
        <v>44</v>
      </c>
      <c r="C11" s="5">
        <v>12</v>
      </c>
      <c r="D11" s="5">
        <v>3</v>
      </c>
      <c r="E11" s="5">
        <v>0</v>
      </c>
      <c r="F11" s="5">
        <v>8</v>
      </c>
      <c r="G11" s="6">
        <v>23</v>
      </c>
      <c r="H11" s="25"/>
    </row>
    <row r="12" spans="1:13" ht="16.5" customHeight="1" x14ac:dyDescent="0.2">
      <c r="A12" s="36"/>
      <c r="B12" s="5" t="s">
        <v>14</v>
      </c>
      <c r="C12" s="5">
        <v>3</v>
      </c>
      <c r="D12" s="5">
        <v>1</v>
      </c>
      <c r="E12" s="5">
        <v>0</v>
      </c>
      <c r="F12" s="5">
        <v>5</v>
      </c>
      <c r="G12" s="6">
        <v>9</v>
      </c>
      <c r="H12" s="25"/>
    </row>
    <row r="13" spans="1:13" ht="16.5" customHeight="1" thickBot="1" x14ac:dyDescent="0.25">
      <c r="A13" s="36"/>
      <c r="B13" s="5" t="s">
        <v>15</v>
      </c>
      <c r="C13" s="5">
        <v>17</v>
      </c>
      <c r="D13" s="5">
        <v>5</v>
      </c>
      <c r="E13" s="5">
        <v>0</v>
      </c>
      <c r="F13" s="5">
        <v>4</v>
      </c>
      <c r="G13" s="6">
        <v>26</v>
      </c>
      <c r="H13" s="25"/>
    </row>
    <row r="14" spans="1:13" ht="16.5" customHeight="1" x14ac:dyDescent="0.2">
      <c r="A14" s="36"/>
      <c r="B14" s="12" t="s">
        <v>63</v>
      </c>
      <c r="C14" s="13">
        <f>C15/$G$15</f>
        <v>0.50988142292490124</v>
      </c>
      <c r="D14" s="13">
        <f t="shared" ref="D14:F14" si="0">D15/$G$15</f>
        <v>0.1541501976284585</v>
      </c>
      <c r="E14" s="13">
        <f t="shared" si="0"/>
        <v>3.9525691699604744E-2</v>
      </c>
      <c r="F14" s="13">
        <f t="shared" si="0"/>
        <v>0.29644268774703558</v>
      </c>
      <c r="G14" s="14"/>
      <c r="H14" s="27">
        <f>G15/H15</f>
        <v>0.95112781954887216</v>
      </c>
      <c r="I14" s="23" t="s">
        <v>65</v>
      </c>
    </row>
    <row r="15" spans="1:13" ht="16.5" customHeight="1" thickBot="1" x14ac:dyDescent="0.25">
      <c r="A15" s="37"/>
      <c r="B15" s="15" t="s">
        <v>62</v>
      </c>
      <c r="C15" s="15">
        <f>SUM(C2:C13)</f>
        <v>129</v>
      </c>
      <c r="D15" s="15">
        <f t="shared" ref="D15:F15" si="1">SUM(D2:D13)</f>
        <v>39</v>
      </c>
      <c r="E15" s="15">
        <f t="shared" si="1"/>
        <v>10</v>
      </c>
      <c r="F15" s="15">
        <f t="shared" si="1"/>
        <v>75</v>
      </c>
      <c r="G15" s="16">
        <f>SUM(C15:F15)</f>
        <v>253</v>
      </c>
      <c r="H15" s="28">
        <v>266</v>
      </c>
      <c r="I15" s="24" t="s">
        <v>66</v>
      </c>
    </row>
    <row r="16" spans="1:13" ht="16.5" customHeight="1" x14ac:dyDescent="0.2">
      <c r="A16" s="35" t="s">
        <v>58</v>
      </c>
      <c r="B16" s="10" t="s">
        <v>5</v>
      </c>
      <c r="C16" s="10">
        <v>11</v>
      </c>
      <c r="D16" s="10">
        <v>2</v>
      </c>
      <c r="E16" s="10">
        <v>1</v>
      </c>
      <c r="F16" s="10">
        <v>4</v>
      </c>
      <c r="G16" s="11">
        <v>18</v>
      </c>
      <c r="H16" s="25"/>
    </row>
    <row r="17" spans="1:9" ht="16.5" customHeight="1" x14ac:dyDescent="0.2">
      <c r="A17" s="36"/>
      <c r="B17" s="5" t="s">
        <v>6</v>
      </c>
      <c r="C17" s="5">
        <v>17</v>
      </c>
      <c r="D17" s="5">
        <v>0</v>
      </c>
      <c r="E17" s="5">
        <v>0</v>
      </c>
      <c r="F17" s="5">
        <v>5</v>
      </c>
      <c r="G17" s="6">
        <v>22</v>
      </c>
      <c r="H17" s="25"/>
    </row>
    <row r="18" spans="1:9" ht="16.5" customHeight="1" x14ac:dyDescent="0.2">
      <c r="A18" s="36"/>
      <c r="B18" s="5" t="s">
        <v>8</v>
      </c>
      <c r="C18" s="5">
        <v>13</v>
      </c>
      <c r="D18" s="5">
        <v>4</v>
      </c>
      <c r="E18" s="5">
        <v>2</v>
      </c>
      <c r="F18" s="5">
        <v>4</v>
      </c>
      <c r="G18" s="6">
        <v>23</v>
      </c>
      <c r="H18" s="25"/>
    </row>
    <row r="19" spans="1:9" ht="16.5" customHeight="1" x14ac:dyDescent="0.2">
      <c r="A19" s="36"/>
      <c r="B19" s="5" t="s">
        <v>12</v>
      </c>
      <c r="C19" s="5">
        <v>14</v>
      </c>
      <c r="D19" s="5">
        <v>3</v>
      </c>
      <c r="E19" s="5">
        <v>0</v>
      </c>
      <c r="F19" s="5">
        <v>7</v>
      </c>
      <c r="G19" s="6">
        <v>24</v>
      </c>
      <c r="H19" s="25"/>
    </row>
    <row r="20" spans="1:9" ht="16.5" customHeight="1" x14ac:dyDescent="0.2">
      <c r="A20" s="36"/>
      <c r="B20" s="5" t="s">
        <v>13</v>
      </c>
      <c r="C20" s="5">
        <v>9</v>
      </c>
      <c r="D20" s="5">
        <v>4</v>
      </c>
      <c r="E20" s="5">
        <v>3</v>
      </c>
      <c r="F20" s="5">
        <v>8</v>
      </c>
      <c r="G20" s="6">
        <v>24</v>
      </c>
      <c r="H20" s="25"/>
    </row>
    <row r="21" spans="1:9" ht="16.5" customHeight="1" x14ac:dyDescent="0.2">
      <c r="A21" s="36"/>
      <c r="B21" s="5" t="s">
        <v>18</v>
      </c>
      <c r="C21" s="5">
        <v>10</v>
      </c>
      <c r="D21" s="5">
        <v>3</v>
      </c>
      <c r="E21" s="5">
        <v>3</v>
      </c>
      <c r="F21" s="5">
        <v>4</v>
      </c>
      <c r="G21" s="6">
        <v>20</v>
      </c>
      <c r="H21" s="25"/>
    </row>
    <row r="22" spans="1:9" ht="16.5" customHeight="1" x14ac:dyDescent="0.2">
      <c r="A22" s="36"/>
      <c r="B22" s="5" t="s">
        <v>55</v>
      </c>
      <c r="C22" s="5">
        <v>13</v>
      </c>
      <c r="D22" s="5">
        <v>1</v>
      </c>
      <c r="E22" s="5">
        <v>5</v>
      </c>
      <c r="F22" s="5">
        <v>7</v>
      </c>
      <c r="G22" s="6">
        <v>26</v>
      </c>
      <c r="H22" s="25"/>
    </row>
    <row r="23" spans="1:9" ht="16.5" customHeight="1" x14ac:dyDescent="0.2">
      <c r="A23" s="36"/>
      <c r="B23" s="5" t="s">
        <v>35</v>
      </c>
      <c r="C23" s="5">
        <v>13</v>
      </c>
      <c r="D23" s="5">
        <v>2</v>
      </c>
      <c r="E23" s="5">
        <v>2</v>
      </c>
      <c r="F23" s="5">
        <v>6</v>
      </c>
      <c r="G23" s="6">
        <v>23</v>
      </c>
      <c r="H23" s="25"/>
    </row>
    <row r="24" spans="1:9" ht="16.5" customHeight="1" x14ac:dyDescent="0.2">
      <c r="A24" s="36"/>
      <c r="B24" s="5" t="s">
        <v>56</v>
      </c>
      <c r="C24" s="5">
        <v>15</v>
      </c>
      <c r="D24" s="5">
        <v>2</v>
      </c>
      <c r="E24" s="5">
        <v>2</v>
      </c>
      <c r="F24" s="5">
        <v>6</v>
      </c>
      <c r="G24" s="6">
        <v>25</v>
      </c>
      <c r="H24" s="25"/>
    </row>
    <row r="25" spans="1:9" ht="16.5" customHeight="1" thickBot="1" x14ac:dyDescent="0.25">
      <c r="A25" s="36"/>
      <c r="B25" s="5" t="s">
        <v>45</v>
      </c>
      <c r="C25" s="5">
        <v>12</v>
      </c>
      <c r="D25" s="5">
        <v>4</v>
      </c>
      <c r="E25" s="5">
        <v>2</v>
      </c>
      <c r="F25" s="5">
        <v>9</v>
      </c>
      <c r="G25" s="6">
        <v>27</v>
      </c>
      <c r="H25" s="30"/>
    </row>
    <row r="26" spans="1:9" ht="16.5" customHeight="1" x14ac:dyDescent="0.2">
      <c r="A26" s="36"/>
      <c r="B26" s="12" t="s">
        <v>63</v>
      </c>
      <c r="C26" s="13">
        <f>C27/$G$27</f>
        <v>0.54741379310344829</v>
      </c>
      <c r="D26" s="13">
        <f t="shared" ref="D26:F26" si="2">D27/$G$27</f>
        <v>0.10775862068965517</v>
      </c>
      <c r="E26" s="13">
        <f t="shared" si="2"/>
        <v>8.6206896551724144E-2</v>
      </c>
      <c r="F26" s="13">
        <f t="shared" si="2"/>
        <v>0.25862068965517243</v>
      </c>
      <c r="G26" s="14"/>
      <c r="H26" s="29">
        <f>G27/H27</f>
        <v>0.90625</v>
      </c>
      <c r="I26" s="23" t="s">
        <v>65</v>
      </c>
    </row>
    <row r="27" spans="1:9" ht="16.5" customHeight="1" thickBot="1" x14ac:dyDescent="0.25">
      <c r="A27" s="37"/>
      <c r="B27" s="15" t="s">
        <v>62</v>
      </c>
      <c r="C27" s="15">
        <f>SUM(C16:C25)</f>
        <v>127</v>
      </c>
      <c r="D27" s="15">
        <f t="shared" ref="D27:F27" si="3">SUM(D16:D25)</f>
        <v>25</v>
      </c>
      <c r="E27" s="15">
        <f t="shared" si="3"/>
        <v>20</v>
      </c>
      <c r="F27" s="15">
        <f t="shared" si="3"/>
        <v>60</v>
      </c>
      <c r="G27" s="16">
        <f>SUM(C27:F27)</f>
        <v>232</v>
      </c>
      <c r="H27" s="16">
        <v>256</v>
      </c>
      <c r="I27" s="24" t="s">
        <v>66</v>
      </c>
    </row>
    <row r="28" spans="1:9" ht="16.5" customHeight="1" x14ac:dyDescent="0.2">
      <c r="A28" s="35" t="s">
        <v>59</v>
      </c>
      <c r="B28" s="10" t="s">
        <v>10</v>
      </c>
      <c r="C28" s="10">
        <v>10</v>
      </c>
      <c r="D28" s="10">
        <v>7</v>
      </c>
      <c r="E28" s="10">
        <v>1</v>
      </c>
      <c r="F28" s="10">
        <v>1</v>
      </c>
      <c r="G28" s="11">
        <v>19</v>
      </c>
      <c r="H28" s="32"/>
    </row>
    <row r="29" spans="1:9" ht="16.5" customHeight="1" x14ac:dyDescent="0.2">
      <c r="A29" s="36"/>
      <c r="B29" s="5" t="s">
        <v>17</v>
      </c>
      <c r="C29" s="5">
        <v>9</v>
      </c>
      <c r="D29" s="5">
        <v>5</v>
      </c>
      <c r="E29" s="5">
        <v>1</v>
      </c>
      <c r="F29" s="5">
        <v>1</v>
      </c>
      <c r="G29" s="6">
        <v>16</v>
      </c>
      <c r="H29" s="25"/>
    </row>
    <row r="30" spans="1:9" ht="16.5" customHeight="1" x14ac:dyDescent="0.2">
      <c r="A30" s="36"/>
      <c r="B30" s="5" t="s">
        <v>19</v>
      </c>
      <c r="C30" s="5">
        <v>15</v>
      </c>
      <c r="D30" s="5">
        <v>2</v>
      </c>
      <c r="E30" s="5">
        <v>1</v>
      </c>
      <c r="F30" s="5">
        <v>2</v>
      </c>
      <c r="G30" s="6">
        <v>20</v>
      </c>
      <c r="H30" s="25"/>
    </row>
    <row r="31" spans="1:9" ht="16.5" customHeight="1" x14ac:dyDescent="0.2">
      <c r="A31" s="36"/>
      <c r="B31" s="5" t="s">
        <v>32</v>
      </c>
      <c r="C31" s="5">
        <v>6</v>
      </c>
      <c r="D31" s="5">
        <v>2</v>
      </c>
      <c r="E31" s="5">
        <v>0</v>
      </c>
      <c r="F31" s="5">
        <v>2</v>
      </c>
      <c r="G31" s="6">
        <v>10</v>
      </c>
      <c r="H31" s="25"/>
    </row>
    <row r="32" spans="1:9" ht="16.5" customHeight="1" x14ac:dyDescent="0.2">
      <c r="A32" s="36"/>
      <c r="B32" s="5" t="s">
        <v>41</v>
      </c>
      <c r="C32" s="5">
        <v>12</v>
      </c>
      <c r="D32" s="5">
        <v>5</v>
      </c>
      <c r="E32" s="5">
        <v>0</v>
      </c>
      <c r="F32" s="5">
        <v>8</v>
      </c>
      <c r="G32" s="6">
        <v>25</v>
      </c>
      <c r="H32" s="25"/>
    </row>
    <row r="33" spans="1:9" ht="16.5" customHeight="1" x14ac:dyDescent="0.2">
      <c r="A33" s="36"/>
      <c r="B33" s="5" t="s">
        <v>42</v>
      </c>
      <c r="C33" s="5">
        <v>14</v>
      </c>
      <c r="D33" s="5">
        <v>4</v>
      </c>
      <c r="E33" s="5">
        <v>2</v>
      </c>
      <c r="F33" s="5">
        <v>4</v>
      </c>
      <c r="G33" s="6">
        <v>24</v>
      </c>
      <c r="H33" s="25"/>
    </row>
    <row r="34" spans="1:9" ht="16.5" customHeight="1" x14ac:dyDescent="0.2">
      <c r="A34" s="36"/>
      <c r="B34" s="5" t="s">
        <v>43</v>
      </c>
      <c r="C34" s="5">
        <v>13</v>
      </c>
      <c r="D34" s="5">
        <v>6</v>
      </c>
      <c r="E34" s="5">
        <v>0</v>
      </c>
      <c r="F34" s="5">
        <v>3</v>
      </c>
      <c r="G34" s="6">
        <v>22</v>
      </c>
      <c r="H34" s="25"/>
    </row>
    <row r="35" spans="1:9" ht="16.5" customHeight="1" x14ac:dyDescent="0.2">
      <c r="A35" s="36"/>
      <c r="B35" s="5" t="s">
        <v>39</v>
      </c>
      <c r="C35" s="5">
        <v>8</v>
      </c>
      <c r="D35" s="5">
        <v>2</v>
      </c>
      <c r="E35" s="5">
        <v>3</v>
      </c>
      <c r="F35" s="5">
        <v>9</v>
      </c>
      <c r="G35" s="6">
        <v>22</v>
      </c>
      <c r="H35" s="25"/>
    </row>
    <row r="36" spans="1:9" ht="16.5" customHeight="1" x14ac:dyDescent="0.2">
      <c r="A36" s="36"/>
      <c r="B36" s="5" t="s">
        <v>36</v>
      </c>
      <c r="C36" s="5">
        <v>11</v>
      </c>
      <c r="D36" s="5">
        <v>2</v>
      </c>
      <c r="E36" s="5">
        <v>1</v>
      </c>
      <c r="F36" s="5">
        <v>4</v>
      </c>
      <c r="G36" s="6">
        <v>18</v>
      </c>
      <c r="H36" s="25"/>
    </row>
    <row r="37" spans="1:9" ht="16.5" customHeight="1" x14ac:dyDescent="0.2">
      <c r="A37" s="36"/>
      <c r="B37" s="5" t="s">
        <v>28</v>
      </c>
      <c r="C37" s="5">
        <v>12</v>
      </c>
      <c r="D37" s="5">
        <v>5</v>
      </c>
      <c r="E37" s="5">
        <v>0</v>
      </c>
      <c r="F37" s="5">
        <v>7</v>
      </c>
      <c r="G37" s="6">
        <v>24</v>
      </c>
      <c r="H37" s="25"/>
    </row>
    <row r="38" spans="1:9" ht="16.5" customHeight="1" thickBot="1" x14ac:dyDescent="0.25">
      <c r="A38" s="36"/>
      <c r="B38" s="5" t="s">
        <v>24</v>
      </c>
      <c r="C38" s="5">
        <v>12</v>
      </c>
      <c r="D38" s="5">
        <v>4</v>
      </c>
      <c r="E38" s="5">
        <v>1</v>
      </c>
      <c r="F38" s="5">
        <v>4</v>
      </c>
      <c r="G38" s="6">
        <v>21</v>
      </c>
      <c r="H38" s="30"/>
    </row>
    <row r="39" spans="1:9" ht="16.5" customHeight="1" x14ac:dyDescent="0.2">
      <c r="A39" s="36"/>
      <c r="B39" s="12" t="s">
        <v>63</v>
      </c>
      <c r="C39" s="17">
        <f>C40/$G$40</f>
        <v>0.55203619909502266</v>
      </c>
      <c r="D39" s="17">
        <f t="shared" ref="D39:F39" si="4">D40/$G$40</f>
        <v>0.19909502262443438</v>
      </c>
      <c r="E39" s="17">
        <f t="shared" si="4"/>
        <v>4.5248868778280542E-2</v>
      </c>
      <c r="F39" s="17">
        <f t="shared" si="4"/>
        <v>0.20361990950226244</v>
      </c>
      <c r="G39" s="18"/>
      <c r="H39" s="31">
        <f>G40/H40</f>
        <v>0.95670995670995673</v>
      </c>
      <c r="I39" s="23" t="s">
        <v>65</v>
      </c>
    </row>
    <row r="40" spans="1:9" ht="16.5" customHeight="1" thickBot="1" x14ac:dyDescent="0.25">
      <c r="A40" s="37"/>
      <c r="B40" s="15" t="s">
        <v>62</v>
      </c>
      <c r="C40" s="15">
        <f>SUM(C28:C38)</f>
        <v>122</v>
      </c>
      <c r="D40" s="15">
        <f t="shared" ref="D40:F40" si="5">SUM(D28:D38)</f>
        <v>44</v>
      </c>
      <c r="E40" s="15">
        <f t="shared" si="5"/>
        <v>10</v>
      </c>
      <c r="F40" s="15">
        <f t="shared" si="5"/>
        <v>45</v>
      </c>
      <c r="G40" s="16">
        <f>SUM(C40:F40)</f>
        <v>221</v>
      </c>
      <c r="H40" s="16">
        <v>231</v>
      </c>
      <c r="I40" s="24" t="s">
        <v>66</v>
      </c>
    </row>
    <row r="41" spans="1:9" ht="16.5" customHeight="1" x14ac:dyDescent="0.2">
      <c r="A41" s="35" t="s">
        <v>60</v>
      </c>
      <c r="B41" s="10" t="s">
        <v>16</v>
      </c>
      <c r="C41" s="10">
        <v>15</v>
      </c>
      <c r="D41" s="10">
        <v>4</v>
      </c>
      <c r="E41" s="10">
        <v>1</v>
      </c>
      <c r="F41" s="10">
        <v>6</v>
      </c>
      <c r="G41" s="11">
        <v>26</v>
      </c>
      <c r="H41" s="32"/>
    </row>
    <row r="42" spans="1:9" ht="16.5" customHeight="1" x14ac:dyDescent="0.2">
      <c r="A42" s="36"/>
      <c r="B42" s="5" t="s">
        <v>20</v>
      </c>
      <c r="C42" s="5">
        <v>18</v>
      </c>
      <c r="D42" s="5">
        <v>2</v>
      </c>
      <c r="E42" s="5">
        <v>1</v>
      </c>
      <c r="F42" s="5">
        <v>5</v>
      </c>
      <c r="G42" s="6">
        <v>26</v>
      </c>
      <c r="H42" s="25"/>
    </row>
    <row r="43" spans="1:9" ht="16.5" customHeight="1" x14ac:dyDescent="0.2">
      <c r="A43" s="36"/>
      <c r="B43" s="5" t="s">
        <v>21</v>
      </c>
      <c r="C43" s="5">
        <v>14</v>
      </c>
      <c r="D43" s="5">
        <v>4</v>
      </c>
      <c r="E43" s="5">
        <v>0</v>
      </c>
      <c r="F43" s="5">
        <v>6</v>
      </c>
      <c r="G43" s="6">
        <v>24</v>
      </c>
      <c r="H43" s="25"/>
    </row>
    <row r="44" spans="1:9" ht="16.5" customHeight="1" x14ac:dyDescent="0.2">
      <c r="A44" s="36"/>
      <c r="B44" s="5" t="s">
        <v>22</v>
      </c>
      <c r="C44" s="5">
        <v>12</v>
      </c>
      <c r="D44" s="5">
        <v>4</v>
      </c>
      <c r="E44" s="5">
        <v>2</v>
      </c>
      <c r="F44" s="5">
        <v>7</v>
      </c>
      <c r="G44" s="6">
        <v>25</v>
      </c>
      <c r="H44" s="25"/>
    </row>
    <row r="45" spans="1:9" ht="16.5" customHeight="1" x14ac:dyDescent="0.2">
      <c r="A45" s="36"/>
      <c r="B45" s="5" t="s">
        <v>25</v>
      </c>
      <c r="C45" s="5">
        <v>15</v>
      </c>
      <c r="D45" s="5">
        <v>5</v>
      </c>
      <c r="E45" s="5">
        <v>0</v>
      </c>
      <c r="F45" s="5">
        <v>11</v>
      </c>
      <c r="G45" s="6">
        <v>31</v>
      </c>
      <c r="H45" s="25"/>
    </row>
    <row r="46" spans="1:9" ht="16.5" customHeight="1" x14ac:dyDescent="0.2">
      <c r="A46" s="36"/>
      <c r="B46" s="5" t="s">
        <v>37</v>
      </c>
      <c r="C46" s="5">
        <v>13</v>
      </c>
      <c r="D46" s="5">
        <v>7</v>
      </c>
      <c r="E46" s="5">
        <v>1</v>
      </c>
      <c r="F46" s="5">
        <v>5</v>
      </c>
      <c r="G46" s="6">
        <v>26</v>
      </c>
      <c r="H46" s="25"/>
    </row>
    <row r="47" spans="1:9" ht="16.5" customHeight="1" x14ac:dyDescent="0.2">
      <c r="A47" s="36"/>
      <c r="B47" s="5" t="s">
        <v>38</v>
      </c>
      <c r="C47" s="5">
        <v>10</v>
      </c>
      <c r="D47" s="5">
        <v>5</v>
      </c>
      <c r="E47" s="5">
        <v>0</v>
      </c>
      <c r="F47" s="5">
        <v>7</v>
      </c>
      <c r="G47" s="6">
        <v>22</v>
      </c>
      <c r="H47" s="25"/>
    </row>
    <row r="48" spans="1:9" ht="16.5" customHeight="1" x14ac:dyDescent="0.2">
      <c r="A48" s="36"/>
      <c r="B48" s="5" t="s">
        <v>29</v>
      </c>
      <c r="C48" s="5">
        <v>16</v>
      </c>
      <c r="D48" s="5">
        <v>5</v>
      </c>
      <c r="E48" s="5">
        <v>0</v>
      </c>
      <c r="F48" s="5">
        <v>5</v>
      </c>
      <c r="G48" s="6">
        <v>26</v>
      </c>
      <c r="H48" s="25"/>
    </row>
    <row r="49" spans="1:9" ht="16.5" customHeight="1" thickBot="1" x14ac:dyDescent="0.25">
      <c r="A49" s="36"/>
      <c r="B49" s="5" t="s">
        <v>30</v>
      </c>
      <c r="C49" s="5">
        <v>17</v>
      </c>
      <c r="D49" s="5">
        <v>4</v>
      </c>
      <c r="E49" s="5">
        <v>2</v>
      </c>
      <c r="F49" s="5">
        <v>2</v>
      </c>
      <c r="G49" s="6">
        <v>25</v>
      </c>
      <c r="H49" s="30"/>
    </row>
    <row r="50" spans="1:9" ht="16.5" customHeight="1" x14ac:dyDescent="0.2">
      <c r="A50" s="36"/>
      <c r="B50" s="12" t="s">
        <v>63</v>
      </c>
      <c r="C50" s="13">
        <f>C51/$G$51</f>
        <v>0.56277056277056281</v>
      </c>
      <c r="D50" s="13">
        <f t="shared" ref="D50:F50" si="6">D51/$G$51</f>
        <v>0.17316017316017315</v>
      </c>
      <c r="E50" s="13">
        <f t="shared" si="6"/>
        <v>3.0303030303030304E-2</v>
      </c>
      <c r="F50" s="13">
        <f t="shared" si="6"/>
        <v>0.23376623376623376</v>
      </c>
      <c r="G50" s="14"/>
      <c r="H50" s="29">
        <f>G51/H51</f>
        <v>0.8716981132075472</v>
      </c>
      <c r="I50" s="23" t="s">
        <v>65</v>
      </c>
    </row>
    <row r="51" spans="1:9" ht="16.5" customHeight="1" thickBot="1" x14ac:dyDescent="0.25">
      <c r="A51" s="37"/>
      <c r="B51" s="15" t="s">
        <v>62</v>
      </c>
      <c r="C51" s="15">
        <f>SUM(C41:C49)</f>
        <v>130</v>
      </c>
      <c r="D51" s="15">
        <f t="shared" ref="D51:F51" si="7">SUM(D41:D49)</f>
        <v>40</v>
      </c>
      <c r="E51" s="15">
        <f t="shared" si="7"/>
        <v>7</v>
      </c>
      <c r="F51" s="15">
        <f t="shared" si="7"/>
        <v>54</v>
      </c>
      <c r="G51" s="16">
        <f>SUM(C51:F51)</f>
        <v>231</v>
      </c>
      <c r="H51" s="16">
        <v>265</v>
      </c>
      <c r="I51" s="24" t="s">
        <v>66</v>
      </c>
    </row>
    <row r="52" spans="1:9" ht="16.5" customHeight="1" x14ac:dyDescent="0.2">
      <c r="A52" s="35" t="s">
        <v>61</v>
      </c>
      <c r="B52" s="10" t="s">
        <v>11</v>
      </c>
      <c r="C52" s="10">
        <v>7</v>
      </c>
      <c r="D52" s="10">
        <v>3</v>
      </c>
      <c r="E52" s="10">
        <v>0</v>
      </c>
      <c r="F52" s="10">
        <v>6</v>
      </c>
      <c r="G52" s="11">
        <v>16</v>
      </c>
      <c r="H52" s="32"/>
    </row>
    <row r="53" spans="1:9" ht="16.5" customHeight="1" x14ac:dyDescent="0.2">
      <c r="A53" s="36"/>
      <c r="B53" s="5" t="s">
        <v>9</v>
      </c>
      <c r="C53" s="5">
        <v>10</v>
      </c>
      <c r="D53" s="5">
        <v>2</v>
      </c>
      <c r="E53" s="5">
        <v>0</v>
      </c>
      <c r="F53" s="5">
        <v>4</v>
      </c>
      <c r="G53" s="6">
        <v>16</v>
      </c>
      <c r="H53" s="25"/>
    </row>
    <row r="54" spans="1:9" ht="16.5" customHeight="1" x14ac:dyDescent="0.2">
      <c r="A54" s="36"/>
      <c r="B54" s="5" t="s">
        <v>7</v>
      </c>
      <c r="C54" s="5">
        <v>9</v>
      </c>
      <c r="D54" s="5">
        <v>3</v>
      </c>
      <c r="E54" s="5">
        <v>0</v>
      </c>
      <c r="F54" s="5">
        <v>5</v>
      </c>
      <c r="G54" s="6">
        <v>17</v>
      </c>
      <c r="H54" s="25"/>
    </row>
    <row r="55" spans="1:9" ht="16.5" customHeight="1" x14ac:dyDescent="0.2">
      <c r="A55" s="36"/>
      <c r="B55" s="5" t="s">
        <v>23</v>
      </c>
      <c r="C55" s="5">
        <v>16</v>
      </c>
      <c r="D55" s="5">
        <v>1</v>
      </c>
      <c r="E55" s="5">
        <v>4</v>
      </c>
      <c r="F55" s="5">
        <v>3</v>
      </c>
      <c r="G55" s="6">
        <v>24</v>
      </c>
      <c r="H55" s="25"/>
    </row>
    <row r="56" spans="1:9" ht="16.5" customHeight="1" x14ac:dyDescent="0.2">
      <c r="A56" s="36"/>
      <c r="B56" s="5" t="s">
        <v>26</v>
      </c>
      <c r="C56" s="5">
        <v>13</v>
      </c>
      <c r="D56" s="5">
        <v>4</v>
      </c>
      <c r="E56" s="5">
        <v>2</v>
      </c>
      <c r="F56" s="5">
        <v>3</v>
      </c>
      <c r="G56" s="6">
        <v>22</v>
      </c>
      <c r="H56" s="25"/>
    </row>
    <row r="57" spans="1:9" ht="16.5" customHeight="1" x14ac:dyDescent="0.2">
      <c r="A57" s="36"/>
      <c r="B57" s="5" t="s">
        <v>27</v>
      </c>
      <c r="C57" s="5">
        <v>14</v>
      </c>
      <c r="D57" s="5">
        <v>6</v>
      </c>
      <c r="E57" s="5">
        <v>0</v>
      </c>
      <c r="F57" s="5">
        <v>8</v>
      </c>
      <c r="G57" s="6">
        <v>28</v>
      </c>
      <c r="H57" s="25"/>
    </row>
    <row r="58" spans="1:9" ht="16.5" customHeight="1" x14ac:dyDescent="0.2">
      <c r="A58" s="36"/>
      <c r="B58" s="5" t="s">
        <v>52</v>
      </c>
      <c r="C58" s="5">
        <v>17</v>
      </c>
      <c r="D58" s="5">
        <v>1</v>
      </c>
      <c r="E58" s="5">
        <v>1</v>
      </c>
      <c r="F58" s="5">
        <v>3</v>
      </c>
      <c r="G58" s="6">
        <v>22</v>
      </c>
      <c r="H58" s="25"/>
    </row>
    <row r="59" spans="1:9" ht="16.5" customHeight="1" x14ac:dyDescent="0.2">
      <c r="A59" s="36"/>
      <c r="B59" s="5" t="s">
        <v>31</v>
      </c>
      <c r="C59" s="5">
        <v>9</v>
      </c>
      <c r="D59" s="5">
        <v>5</v>
      </c>
      <c r="E59" s="5">
        <v>0</v>
      </c>
      <c r="F59" s="5">
        <v>5</v>
      </c>
      <c r="G59" s="6">
        <v>19</v>
      </c>
      <c r="H59" s="25"/>
    </row>
    <row r="60" spans="1:9" ht="16.5" customHeight="1" x14ac:dyDescent="0.2">
      <c r="A60" s="36"/>
      <c r="B60" s="5" t="s">
        <v>33</v>
      </c>
      <c r="C60" s="5">
        <v>12</v>
      </c>
      <c r="D60" s="5">
        <v>6</v>
      </c>
      <c r="E60" s="5">
        <v>2</v>
      </c>
      <c r="F60" s="5">
        <v>7</v>
      </c>
      <c r="G60" s="6">
        <v>27</v>
      </c>
      <c r="H60" s="25"/>
    </row>
    <row r="61" spans="1:9" ht="16.5" customHeight="1" thickBot="1" x14ac:dyDescent="0.25">
      <c r="A61" s="36"/>
      <c r="B61" s="5" t="s">
        <v>34</v>
      </c>
      <c r="C61" s="5">
        <v>7</v>
      </c>
      <c r="D61" s="5">
        <v>1</v>
      </c>
      <c r="E61" s="5">
        <v>0</v>
      </c>
      <c r="F61" s="5">
        <v>6</v>
      </c>
      <c r="G61" s="6">
        <v>14</v>
      </c>
      <c r="H61" s="30"/>
    </row>
    <row r="62" spans="1:9" ht="16.5" customHeight="1" x14ac:dyDescent="0.2">
      <c r="A62" s="36"/>
      <c r="B62" s="12" t="s">
        <v>63</v>
      </c>
      <c r="C62" s="17">
        <f>C63/$G$63</f>
        <v>0.55609756097560981</v>
      </c>
      <c r="D62" s="17">
        <f t="shared" ref="D62:F62" si="8">D63/$G$63</f>
        <v>0.15609756097560976</v>
      </c>
      <c r="E62" s="17">
        <f t="shared" si="8"/>
        <v>4.3902439024390241E-2</v>
      </c>
      <c r="F62" s="17">
        <f t="shared" si="8"/>
        <v>0.24390243902439024</v>
      </c>
      <c r="G62" s="18"/>
      <c r="H62" s="31">
        <f>G63/H63</f>
        <v>0.89912280701754388</v>
      </c>
      <c r="I62" s="23" t="s">
        <v>65</v>
      </c>
    </row>
    <row r="63" spans="1:9" ht="16.5" customHeight="1" thickBot="1" x14ac:dyDescent="0.25">
      <c r="A63" s="37"/>
      <c r="B63" s="15" t="s">
        <v>62</v>
      </c>
      <c r="C63" s="15">
        <f>SUM(C52:C61)</f>
        <v>114</v>
      </c>
      <c r="D63" s="15">
        <f t="shared" ref="D63:F63" si="9">SUM(D52:D61)</f>
        <v>32</v>
      </c>
      <c r="E63" s="15">
        <f t="shared" si="9"/>
        <v>9</v>
      </c>
      <c r="F63" s="15">
        <f t="shared" si="9"/>
        <v>50</v>
      </c>
      <c r="G63" s="16">
        <f>SUM(C63:F63)</f>
        <v>205</v>
      </c>
      <c r="H63" s="16">
        <v>228</v>
      </c>
      <c r="I63" s="24" t="s">
        <v>66</v>
      </c>
    </row>
    <row r="64" spans="1:9" ht="16.5" customHeight="1" x14ac:dyDescent="0.2">
      <c r="A64" s="33" t="s">
        <v>64</v>
      </c>
      <c r="B64" s="19" t="s">
        <v>63</v>
      </c>
      <c r="C64" s="20">
        <f>C65/$G$65</f>
        <v>0.54465849387040277</v>
      </c>
      <c r="D64" s="20">
        <f t="shared" ref="D64:F64" si="10">D65/$G$65</f>
        <v>0.15761821366024517</v>
      </c>
      <c r="E64" s="20">
        <f t="shared" si="10"/>
        <v>4.9036777583187391E-2</v>
      </c>
      <c r="F64" s="20">
        <f t="shared" si="10"/>
        <v>0.24868651488616461</v>
      </c>
      <c r="G64" s="21"/>
      <c r="H64" s="22">
        <f>G65/H65</f>
        <v>0.9165329052969502</v>
      </c>
      <c r="I64" s="23" t="s">
        <v>65</v>
      </c>
    </row>
    <row r="65" spans="1:9" ht="16.5" customHeight="1" thickBot="1" x14ac:dyDescent="0.25">
      <c r="A65" s="34"/>
      <c r="B65" s="15" t="s">
        <v>62</v>
      </c>
      <c r="C65" s="15">
        <f>C63+C51+C40+C27+C15</f>
        <v>622</v>
      </c>
      <c r="D65" s="15">
        <f t="shared" ref="D65:F65" si="11">D63+D51+D40+D27+D15</f>
        <v>180</v>
      </c>
      <c r="E65" s="15">
        <f t="shared" si="11"/>
        <v>56</v>
      </c>
      <c r="F65" s="15">
        <f t="shared" si="11"/>
        <v>284</v>
      </c>
      <c r="G65" s="16">
        <f>SUM(C65:F65)</f>
        <v>1142</v>
      </c>
      <c r="H65" s="16">
        <v>1246</v>
      </c>
      <c r="I65" s="24" t="s">
        <v>66</v>
      </c>
    </row>
  </sheetData>
  <mergeCells count="6">
    <mergeCell ref="A2:A15"/>
    <mergeCell ref="A64:A65"/>
    <mergeCell ref="A52:A63"/>
    <mergeCell ref="A41:A51"/>
    <mergeCell ref="A28:A40"/>
    <mergeCell ref="A16:A2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2B88-8C1B-4396-884D-B9ED20E9CF56}">
  <dimension ref="A1"/>
  <sheetViews>
    <sheetView workbookViewId="0">
      <selection activeCell="G21" sqref="G2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responses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Woolley</dc:creator>
  <cp:lastModifiedBy>Josh Martin</cp:lastModifiedBy>
  <dcterms:created xsi:type="dcterms:W3CDTF">2023-10-04T09:14:51Z</dcterms:created>
  <dcterms:modified xsi:type="dcterms:W3CDTF">2024-06-25T07:53:38Z</dcterms:modified>
</cp:coreProperties>
</file>